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955" windowHeight="8445"/>
  </bookViews>
  <sheets>
    <sheet name="QLKT3" sheetId="14" r:id="rId1"/>
    <sheet name="QLKT2" sheetId="13" r:id="rId2"/>
    <sheet name="QLKT1" sheetId="4" r:id="rId3"/>
    <sheet name="QLKT4 ha tinh" sheetId="1" r:id="rId4"/>
    <sheet name="Sheet2" sheetId="2" state="hidden" r:id="rId5"/>
    <sheet name="Sheet3" sheetId="3" state="hidden" r:id="rId6"/>
  </sheets>
  <calcPr calcId="144525"/>
</workbook>
</file>

<file path=xl/calcChain.xml><?xml version="1.0" encoding="utf-8"?>
<calcChain xmlns="http://schemas.openxmlformats.org/spreadsheetml/2006/main">
  <c r="K84" i="14" l="1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O89" i="14" l="1"/>
  <c r="N89" i="14"/>
  <c r="O88" i="14"/>
  <c r="N88" i="14"/>
  <c r="O87" i="14"/>
  <c r="N87" i="14"/>
  <c r="O86" i="14"/>
  <c r="N86" i="14"/>
  <c r="O57" i="14"/>
  <c r="N57" i="14"/>
  <c r="O56" i="14"/>
  <c r="N56" i="14"/>
  <c r="O55" i="14"/>
  <c r="N55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8" i="14"/>
  <c r="N48" i="14"/>
  <c r="O47" i="14"/>
  <c r="N47" i="14"/>
  <c r="O46" i="14"/>
  <c r="N46" i="14"/>
  <c r="O45" i="14"/>
  <c r="N45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K27" i="14"/>
  <c r="F24" i="14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O130" i="13"/>
  <c r="N130" i="13"/>
  <c r="O129" i="13"/>
  <c r="N129" i="13"/>
  <c r="O128" i="13"/>
  <c r="N128" i="13"/>
  <c r="O127" i="13"/>
  <c r="N127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M38" i="13"/>
  <c r="O37" i="13"/>
  <c r="N37" i="13"/>
  <c r="M37" i="13"/>
  <c r="O36" i="13"/>
  <c r="N36" i="13"/>
  <c r="M36" i="13"/>
  <c r="O35" i="13"/>
  <c r="N35" i="13"/>
  <c r="M35" i="13"/>
  <c r="O34" i="13"/>
  <c r="N34" i="13"/>
  <c r="M34" i="13"/>
  <c r="O33" i="13"/>
  <c r="N33" i="13"/>
  <c r="M33" i="13"/>
  <c r="O32" i="13"/>
  <c r="N32" i="13"/>
  <c r="M32" i="13"/>
  <c r="O31" i="13"/>
  <c r="N31" i="13"/>
  <c r="M31" i="13"/>
  <c r="O30" i="13"/>
  <c r="N30" i="13"/>
  <c r="M30" i="13"/>
  <c r="O29" i="13"/>
  <c r="N29" i="13"/>
  <c r="M29" i="13"/>
  <c r="K28" i="13"/>
  <c r="K27" i="13"/>
  <c r="G24" i="13"/>
  <c r="L28" i="13" s="1"/>
  <c r="F24" i="13"/>
  <c r="K59" i="14" l="1"/>
  <c r="K61" i="14"/>
  <c r="K63" i="14"/>
  <c r="K65" i="14"/>
  <c r="K67" i="14"/>
  <c r="K69" i="14"/>
  <c r="K71" i="14"/>
  <c r="K73" i="14"/>
  <c r="K75" i="14"/>
  <c r="K77" i="14"/>
  <c r="K79" i="14"/>
  <c r="K81" i="14"/>
  <c r="K83" i="14"/>
  <c r="G24" i="14"/>
  <c r="L28" i="14" s="1"/>
  <c r="K28" i="14"/>
  <c r="K29" i="14"/>
  <c r="M29" i="14" s="1"/>
  <c r="K30" i="14"/>
  <c r="M30" i="14" s="1"/>
  <c r="K31" i="14"/>
  <c r="M31" i="14" s="1"/>
  <c r="K32" i="14"/>
  <c r="M32" i="14" s="1"/>
  <c r="K33" i="14"/>
  <c r="M33" i="14" s="1"/>
  <c r="K34" i="14"/>
  <c r="M34" i="14" s="1"/>
  <c r="K35" i="14"/>
  <c r="M35" i="14" s="1"/>
  <c r="K36" i="14"/>
  <c r="M36" i="14" s="1"/>
  <c r="K37" i="14"/>
  <c r="M37" i="14" s="1"/>
  <c r="K38" i="14"/>
  <c r="M38" i="14" s="1"/>
  <c r="K39" i="14"/>
  <c r="M39" i="14" s="1"/>
  <c r="K40" i="14"/>
  <c r="M40" i="14" s="1"/>
  <c r="K41" i="14"/>
  <c r="M41" i="14" s="1"/>
  <c r="K42" i="14"/>
  <c r="M42" i="14" s="1"/>
  <c r="K43" i="14"/>
  <c r="M43" i="14" s="1"/>
  <c r="K44" i="14"/>
  <c r="M44" i="14" s="1"/>
  <c r="K45" i="14"/>
  <c r="M45" i="14" s="1"/>
  <c r="K46" i="14"/>
  <c r="M46" i="14" s="1"/>
  <c r="K47" i="14"/>
  <c r="M47" i="14" s="1"/>
  <c r="K48" i="14"/>
  <c r="M48" i="14" s="1"/>
  <c r="K49" i="14"/>
  <c r="M49" i="14" s="1"/>
  <c r="K50" i="14"/>
  <c r="M50" i="14" s="1"/>
  <c r="K51" i="14"/>
  <c r="M51" i="14" s="1"/>
  <c r="K52" i="14"/>
  <c r="M52" i="14" s="1"/>
  <c r="K53" i="14"/>
  <c r="M53" i="14" s="1"/>
  <c r="K54" i="14"/>
  <c r="M54" i="14" s="1"/>
  <c r="K55" i="14"/>
  <c r="M55" i="14" s="1"/>
  <c r="K56" i="14"/>
  <c r="M56" i="14" s="1"/>
  <c r="K57" i="14"/>
  <c r="M57" i="14" s="1"/>
  <c r="K58" i="14"/>
  <c r="K60" i="14"/>
  <c r="K62" i="14"/>
  <c r="K64" i="14"/>
  <c r="K66" i="14"/>
  <c r="K68" i="14"/>
  <c r="K70" i="14"/>
  <c r="K72" i="14"/>
  <c r="K74" i="14"/>
  <c r="K76" i="14"/>
  <c r="K78" i="14"/>
  <c r="K80" i="14"/>
  <c r="K82" i="14"/>
  <c r="K85" i="14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O115" i="4" l="1"/>
  <c r="N115" i="4"/>
  <c r="O114" i="4"/>
  <c r="N114" i="4"/>
  <c r="O113" i="4"/>
  <c r="N113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K27" i="4"/>
  <c r="F24" i="4"/>
  <c r="K39" i="4" l="1"/>
  <c r="K67" i="4"/>
  <c r="K69" i="4"/>
  <c r="K68" i="4"/>
  <c r="K70" i="4"/>
  <c r="K92" i="4"/>
  <c r="K94" i="4"/>
  <c r="K96" i="4"/>
  <c r="K98" i="4"/>
  <c r="K100" i="4"/>
  <c r="K102" i="4"/>
  <c r="K104" i="4"/>
  <c r="K106" i="4"/>
  <c r="K110" i="4"/>
  <c r="K112" i="4"/>
  <c r="K93" i="4"/>
  <c r="K95" i="4"/>
  <c r="M95" i="4" s="1"/>
  <c r="K97" i="4"/>
  <c r="K99" i="4"/>
  <c r="M99" i="4" s="1"/>
  <c r="K101" i="4"/>
  <c r="K103" i="4"/>
  <c r="M103" i="4" s="1"/>
  <c r="K105" i="4"/>
  <c r="K107" i="4"/>
  <c r="M107" i="4" s="1"/>
  <c r="K109" i="4"/>
  <c r="K111" i="4"/>
  <c r="M111" i="4" s="1"/>
  <c r="K108" i="4"/>
  <c r="G24" i="4"/>
  <c r="L28" i="4" s="1"/>
  <c r="K85" i="4"/>
  <c r="K83" i="4"/>
  <c r="K81" i="4"/>
  <c r="K79" i="4"/>
  <c r="K77" i="4"/>
  <c r="K75" i="4"/>
  <c r="K73" i="4"/>
  <c r="K71" i="4"/>
  <c r="K66" i="4"/>
  <c r="K64" i="4"/>
  <c r="K62" i="4"/>
  <c r="K60" i="4"/>
  <c r="K84" i="4"/>
  <c r="K82" i="4"/>
  <c r="K80" i="4"/>
  <c r="K78" i="4"/>
  <c r="K76" i="4"/>
  <c r="K74" i="4"/>
  <c r="K72" i="4"/>
  <c r="K65" i="4"/>
  <c r="K63" i="4"/>
  <c r="K61" i="4"/>
  <c r="K59" i="4"/>
  <c r="K29" i="4"/>
  <c r="M29" i="4" s="1"/>
  <c r="K31" i="4"/>
  <c r="M31" i="4" s="1"/>
  <c r="K33" i="4"/>
  <c r="M33" i="4" s="1"/>
  <c r="K35" i="4"/>
  <c r="M35" i="4" s="1"/>
  <c r="K37" i="4"/>
  <c r="M37" i="4" s="1"/>
  <c r="K40" i="4"/>
  <c r="M40" i="4" s="1"/>
  <c r="K28" i="4"/>
  <c r="K30" i="4"/>
  <c r="M30" i="4" s="1"/>
  <c r="K32" i="4"/>
  <c r="M32" i="4" s="1"/>
  <c r="K34" i="4"/>
  <c r="M34" i="4" s="1"/>
  <c r="K36" i="4"/>
  <c r="M36" i="4" s="1"/>
  <c r="K38" i="4"/>
  <c r="M38" i="4" s="1"/>
  <c r="K41" i="4"/>
  <c r="M41" i="4" s="1"/>
  <c r="K42" i="4"/>
  <c r="M42" i="4" s="1"/>
  <c r="K43" i="4"/>
  <c r="M43" i="4" s="1"/>
  <c r="K44" i="4"/>
  <c r="M44" i="4" s="1"/>
  <c r="K45" i="4"/>
  <c r="M45" i="4" s="1"/>
  <c r="K46" i="4"/>
  <c r="M46" i="4" s="1"/>
  <c r="K47" i="4"/>
  <c r="M47" i="4" s="1"/>
  <c r="K48" i="4"/>
  <c r="M48" i="4" s="1"/>
  <c r="K49" i="4"/>
  <c r="M49" i="4" s="1"/>
  <c r="K50" i="4"/>
  <c r="M50" i="4" s="1"/>
  <c r="K51" i="4"/>
  <c r="M51" i="4" s="1"/>
  <c r="K52" i="4"/>
  <c r="M52" i="4" s="1"/>
  <c r="K53" i="4"/>
  <c r="M53" i="4" s="1"/>
  <c r="K54" i="4"/>
  <c r="M54" i="4" s="1"/>
  <c r="K55" i="4"/>
  <c r="M55" i="4" s="1"/>
  <c r="K56" i="4"/>
  <c r="M56" i="4" s="1"/>
  <c r="K57" i="4"/>
  <c r="M57" i="4" s="1"/>
  <c r="K58" i="4"/>
  <c r="M58" i="4" s="1"/>
  <c r="K86" i="4"/>
  <c r="M86" i="4" s="1"/>
  <c r="K87" i="4"/>
  <c r="M87" i="4" s="1"/>
  <c r="K88" i="4"/>
  <c r="M88" i="4" s="1"/>
  <c r="K89" i="4"/>
  <c r="M89" i="4" s="1"/>
  <c r="K90" i="4"/>
  <c r="M90" i="4" s="1"/>
  <c r="K91" i="4"/>
  <c r="M91" i="4" s="1"/>
  <c r="M92" i="4"/>
  <c r="M93" i="4"/>
  <c r="M94" i="4"/>
  <c r="M96" i="4"/>
  <c r="M97" i="4"/>
  <c r="M98" i="4"/>
  <c r="M100" i="4"/>
  <c r="M101" i="4"/>
  <c r="M102" i="4"/>
  <c r="M104" i="4"/>
  <c r="M105" i="4"/>
  <c r="M106" i="4"/>
  <c r="M108" i="4"/>
  <c r="M109" i="4"/>
  <c r="M110" i="4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K27" i="1"/>
  <c r="D24" i="1"/>
  <c r="K81" i="1" s="1"/>
  <c r="M81" i="1" s="1"/>
  <c r="G24" i="1" l="1"/>
  <c r="L28" i="1" s="1"/>
  <c r="K28" i="1"/>
  <c r="K29" i="1"/>
  <c r="M29" i="1" s="1"/>
  <c r="K31" i="1"/>
  <c r="M31" i="1" s="1"/>
  <c r="K32" i="1"/>
  <c r="M32" i="1" s="1"/>
  <c r="K34" i="1"/>
  <c r="M34" i="1" s="1"/>
  <c r="K36" i="1"/>
  <c r="M36" i="1" s="1"/>
  <c r="K38" i="1"/>
  <c r="M38" i="1" s="1"/>
  <c r="K40" i="1"/>
  <c r="M40" i="1" s="1"/>
  <c r="K42" i="1"/>
  <c r="M42" i="1" s="1"/>
  <c r="K44" i="1"/>
  <c r="M44" i="1" s="1"/>
  <c r="K46" i="1"/>
  <c r="M46" i="1" s="1"/>
  <c r="K48" i="1"/>
  <c r="M48" i="1" s="1"/>
  <c r="K50" i="1"/>
  <c r="M50" i="1" s="1"/>
  <c r="K52" i="1"/>
  <c r="M52" i="1" s="1"/>
  <c r="K54" i="1"/>
  <c r="M54" i="1" s="1"/>
  <c r="K56" i="1"/>
  <c r="M56" i="1" s="1"/>
  <c r="K58" i="1"/>
  <c r="M58" i="1" s="1"/>
  <c r="K60" i="1"/>
  <c r="M60" i="1" s="1"/>
  <c r="K62" i="1"/>
  <c r="M62" i="1" s="1"/>
  <c r="K64" i="1"/>
  <c r="M64" i="1" s="1"/>
  <c r="K66" i="1"/>
  <c r="M66" i="1" s="1"/>
  <c r="K68" i="1"/>
  <c r="M68" i="1" s="1"/>
  <c r="K70" i="1"/>
  <c r="M70" i="1" s="1"/>
  <c r="K72" i="1"/>
  <c r="M72" i="1" s="1"/>
  <c r="K74" i="1"/>
  <c r="M74" i="1" s="1"/>
  <c r="K76" i="1"/>
  <c r="M76" i="1" s="1"/>
  <c r="K78" i="1"/>
  <c r="M78" i="1" s="1"/>
  <c r="K80" i="1"/>
  <c r="M80" i="1" s="1"/>
  <c r="K30" i="1"/>
  <c r="M30" i="1" s="1"/>
  <c r="K33" i="1"/>
  <c r="M33" i="1" s="1"/>
  <c r="K35" i="1"/>
  <c r="M35" i="1" s="1"/>
  <c r="K37" i="1"/>
  <c r="M37" i="1" s="1"/>
  <c r="K39" i="1"/>
  <c r="M39" i="1" s="1"/>
  <c r="K41" i="1"/>
  <c r="M41" i="1" s="1"/>
  <c r="K43" i="1"/>
  <c r="M43" i="1" s="1"/>
  <c r="K45" i="1"/>
  <c r="M45" i="1" s="1"/>
  <c r="K47" i="1"/>
  <c r="M47" i="1" s="1"/>
  <c r="K49" i="1"/>
  <c r="M49" i="1" s="1"/>
  <c r="K51" i="1"/>
  <c r="M51" i="1" s="1"/>
  <c r="K53" i="1"/>
  <c r="M53" i="1" s="1"/>
  <c r="K55" i="1"/>
  <c r="M55" i="1" s="1"/>
  <c r="K57" i="1"/>
  <c r="M57" i="1" s="1"/>
  <c r="K59" i="1"/>
  <c r="M59" i="1" s="1"/>
  <c r="K61" i="1"/>
  <c r="M61" i="1" s="1"/>
  <c r="K63" i="1"/>
  <c r="M63" i="1" s="1"/>
  <c r="K65" i="1"/>
  <c r="M65" i="1" s="1"/>
  <c r="K67" i="1"/>
  <c r="M67" i="1" s="1"/>
  <c r="K69" i="1"/>
  <c r="M69" i="1" s="1"/>
  <c r="K71" i="1"/>
  <c r="M71" i="1" s="1"/>
  <c r="K73" i="1"/>
  <c r="M73" i="1" s="1"/>
  <c r="K75" i="1"/>
  <c r="M75" i="1" s="1"/>
  <c r="K77" i="1"/>
  <c r="M77" i="1" s="1"/>
  <c r="K79" i="1"/>
  <c r="M79" i="1" s="1"/>
</calcChain>
</file>

<file path=xl/sharedStrings.xml><?xml version="1.0" encoding="utf-8"?>
<sst xmlns="http://schemas.openxmlformats.org/spreadsheetml/2006/main" count="728" uniqueCount="573">
  <si>
    <t>ĐẠI HỌC QUỐC GIA HÀ NỘI</t>
  </si>
  <si>
    <t>TRƯỜNG ĐẠI HỌC KINH TẾ</t>
  </si>
  <si>
    <t>DANH SÁCH ĐIỂM THÀNH PHẦN</t>
  </si>
  <si>
    <t xml:space="preserve">Môn học: </t>
  </si>
  <si>
    <t xml:space="preserve">Số tín chỉ: </t>
  </si>
  <si>
    <t>A. Các bước thực hiện</t>
  </si>
  <si>
    <r>
      <t xml:space="preserve">1. Nhập tên điểm thành phần và trọng số tương ứng như quy định tại đề cương môn học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</si>
  <si>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 xml:space="preserve">a. Chọn SAVE để lưu vào máy tính (không chọn Open để mở file ra copy, sẽ làm mất các công thức đã được thiết lập sắn trong file). </t>
  </si>
  <si>
    <t>b. Không thay đổi cấu trúc và định dạng của file. Không xóa bất kỳ dòng, cột nào trong file.</t>
  </si>
  <si>
    <t>c. Chọn sheet có tên môn học.</t>
  </si>
  <si>
    <t>2. Nhập điểm thành phần vào các cột tương ứng</t>
  </si>
  <si>
    <t>3. In bảng điểm, ký tên vào bảng điểm và thông báo điểm cho sinh viên</t>
  </si>
  <si>
    <t>4. Nộp bảng điểm đã ký (kèm theo file) về Phòng Đào tạo ngay khi kết thúc môn học</t>
  </si>
  <si>
    <t xml:space="preserve">B. Trọng số các điểm thành phần: </t>
  </si>
  <si>
    <t>Điểm thành phần</t>
  </si>
  <si>
    <t>Trọng số</t>
  </si>
  <si>
    <t>Điểm 1</t>
  </si>
  <si>
    <t>Điểm 2</t>
  </si>
  <si>
    <t>Điểm 3</t>
  </si>
  <si>
    <t>Điểm 4</t>
  </si>
  <si>
    <t>Điểm 5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</si>
  <si>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</si>
  <si>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Mã lớp</t>
  </si>
  <si>
    <t>Giáo viên:</t>
  </si>
  <si>
    <t>TT</t>
  </si>
  <si>
    <t>Mã sinh viên</t>
  </si>
  <si>
    <t>Họ và tên</t>
  </si>
  <si>
    <t>Ngày sinh</t>
  </si>
  <si>
    <t>Điểm cuối hệ 10</t>
  </si>
  <si>
    <t>Điểm cuối hệ chữ</t>
  </si>
  <si>
    <t>Điểm cuối hệ 4</t>
  </si>
  <si>
    <t>Ghi chú</t>
  </si>
  <si>
    <t>Anh</t>
  </si>
  <si>
    <t>Hải</t>
  </si>
  <si>
    <t>Hiền</t>
  </si>
  <si>
    <t>Hiệp</t>
  </si>
  <si>
    <t>Hòa</t>
  </si>
  <si>
    <t>Huyền</t>
  </si>
  <si>
    <t>Hường</t>
  </si>
  <si>
    <t xml:space="preserve">Nguyễn Văn </t>
  </si>
  <si>
    <t>Linh</t>
  </si>
  <si>
    <t>20/06/1978</t>
  </si>
  <si>
    <t>Nam</t>
  </si>
  <si>
    <t>Ngọc</t>
  </si>
  <si>
    <t>Phương</t>
  </si>
  <si>
    <t>Thủy</t>
  </si>
  <si>
    <t>Trang</t>
  </si>
  <si>
    <t>Tuấn</t>
  </si>
  <si>
    <t>Hà Nội, ngày ….. tháng …….  năm 2015</t>
  </si>
  <si>
    <t>Giáo viên</t>
  </si>
  <si>
    <t>(Ký và ghi rõ họ tên chức danh)</t>
  </si>
  <si>
    <t>Nguyễn Nam Nhật</t>
  </si>
  <si>
    <t>Đình</t>
  </si>
  <si>
    <t>Đức</t>
  </si>
  <si>
    <t>Hà</t>
  </si>
  <si>
    <t>Hạnh</t>
  </si>
  <si>
    <t>Hoa</t>
  </si>
  <si>
    <t>Hoàng</t>
  </si>
  <si>
    <t>Hồng</t>
  </si>
  <si>
    <t>Hùng</t>
  </si>
  <si>
    <t>Liệu</t>
  </si>
  <si>
    <t>Lương</t>
  </si>
  <si>
    <t>Nhân</t>
  </si>
  <si>
    <t>Nhật</t>
  </si>
  <si>
    <t>Phú</t>
  </si>
  <si>
    <t>Quốc</t>
  </si>
  <si>
    <t>Thắm</t>
  </si>
  <si>
    <t>Thơ</t>
  </si>
  <si>
    <t>Thuận</t>
  </si>
  <si>
    <t>Toàn</t>
  </si>
  <si>
    <t>Trà</t>
  </si>
  <si>
    <t>Việt</t>
  </si>
  <si>
    <t xml:space="preserve">Võ Thị Đức  </t>
  </si>
  <si>
    <t xml:space="preserve">Hoàng Quang </t>
  </si>
  <si>
    <t xml:space="preserve">Nguyễn Tiến </t>
  </si>
  <si>
    <t xml:space="preserve">Trương Doãn </t>
  </si>
  <si>
    <t xml:space="preserve">Nguyễn Lương </t>
  </si>
  <si>
    <t xml:space="preserve">Trần Đại  </t>
  </si>
  <si>
    <t xml:space="preserve">Bùi Thị Minh  </t>
  </si>
  <si>
    <t xml:space="preserve">Trương Thanh  </t>
  </si>
  <si>
    <t xml:space="preserve">Trần Thị Thu  </t>
  </si>
  <si>
    <t xml:space="preserve">Đặng Quốc  </t>
  </si>
  <si>
    <t xml:space="preserve">Nguyễn Thị  </t>
  </si>
  <si>
    <t xml:space="preserve">Phạm Thị Mỹ  </t>
  </si>
  <si>
    <t xml:space="preserve">Nguyễn Thị Thanh </t>
  </si>
  <si>
    <t xml:space="preserve">Trần Hữu </t>
  </si>
  <si>
    <t xml:space="preserve">Phạm Thị Ngọc  </t>
  </si>
  <si>
    <t xml:space="preserve">Đậu Thái  </t>
  </si>
  <si>
    <t xml:space="preserve">Nguyễn Duy  </t>
  </si>
  <si>
    <t xml:space="preserve">Trần Huy </t>
  </si>
  <si>
    <t xml:space="preserve">Trần Mạnh  </t>
  </si>
  <si>
    <t xml:space="preserve">Dương Văn  </t>
  </si>
  <si>
    <t xml:space="preserve">Tô Văn  </t>
  </si>
  <si>
    <t xml:space="preserve">Trần Thị Khánh  </t>
  </si>
  <si>
    <t xml:space="preserve">Nguyễn Thị Thúy  </t>
  </si>
  <si>
    <t xml:space="preserve">Hoàng Thị  </t>
  </si>
  <si>
    <t xml:space="preserve">Chu Thị Lê  </t>
  </si>
  <si>
    <t xml:space="preserve">Nguyễn Nhật  </t>
  </si>
  <si>
    <t xml:space="preserve">Trần Đình  </t>
  </si>
  <si>
    <t xml:space="preserve">Thái Bình </t>
  </si>
  <si>
    <t xml:space="preserve">Phan Thị Bích  </t>
  </si>
  <si>
    <t xml:space="preserve">Nguyễn Thị Như  </t>
  </si>
  <si>
    <t xml:space="preserve">Nguyễn Thị Lệ  </t>
  </si>
  <si>
    <t xml:space="preserve">Võ Minh </t>
  </si>
  <si>
    <t xml:space="preserve">Hồ Duy  </t>
  </si>
  <si>
    <t xml:space="preserve">Nguyễn Đình </t>
  </si>
  <si>
    <t xml:space="preserve">Hoàng Thị Lan  </t>
  </si>
  <si>
    <t xml:space="preserve">Nguyễn Thị Hồng </t>
  </si>
  <si>
    <t xml:space="preserve">Văn Thị Hồng  </t>
  </si>
  <si>
    <t xml:space="preserve">Nguyễn Thị </t>
  </si>
  <si>
    <t xml:space="preserve">Nguyễn Công  </t>
  </si>
  <si>
    <t xml:space="preserve">Đặng Thị Lệ  </t>
  </si>
  <si>
    <t xml:space="preserve">Phạm Thị Minh </t>
  </si>
  <si>
    <t xml:space="preserve">Dương Khánh  </t>
  </si>
  <si>
    <t xml:space="preserve">Lê Hương  </t>
  </si>
  <si>
    <t xml:space="preserve">Nguyễn Thị Huyền  </t>
  </si>
  <si>
    <t xml:space="preserve">Nguyễn Thị Thùy  </t>
  </si>
  <si>
    <t xml:space="preserve">Trần Anh </t>
  </si>
  <si>
    <t xml:space="preserve">Phan Thanh  </t>
  </si>
  <si>
    <t xml:space="preserve">Nguyễn Đức  </t>
  </si>
  <si>
    <t>17/10/1972</t>
  </si>
  <si>
    <t>06/12/1988</t>
  </si>
  <si>
    <t>20/08/1980</t>
  </si>
  <si>
    <t>08/10/1988</t>
  </si>
  <si>
    <t>19/08/1978</t>
  </si>
  <si>
    <t>20/05/1989</t>
  </si>
  <si>
    <t>20/03/1972</t>
  </si>
  <si>
    <t>20/03/1982</t>
  </si>
  <si>
    <t>07/06/1978</t>
  </si>
  <si>
    <t>29/09/1988</t>
  </si>
  <si>
    <t>02/07/1986</t>
  </si>
  <si>
    <t>08/01/1989</t>
  </si>
  <si>
    <t>01/06/1980</t>
  </si>
  <si>
    <t>20/02/1987</t>
  </si>
  <si>
    <t>20/06/1987</t>
  </si>
  <si>
    <t>18/06/1981</t>
  </si>
  <si>
    <t>01/01/1985</t>
  </si>
  <si>
    <t>15/10/1990</t>
  </si>
  <si>
    <t>26/04/1986</t>
  </si>
  <si>
    <t>11/03/1974</t>
  </si>
  <si>
    <t>02/07/1974</t>
  </si>
  <si>
    <t>07/10/1985</t>
  </si>
  <si>
    <t>26/04/1985</t>
  </si>
  <si>
    <t>22/02/1990</t>
  </si>
  <si>
    <t>03/07/1988</t>
  </si>
  <si>
    <t>08/12/1988</t>
  </si>
  <si>
    <t>26/06/1984</t>
  </si>
  <si>
    <t>17/05/1988</t>
  </si>
  <si>
    <t>05/03/1989</t>
  </si>
  <si>
    <t>11/10/1980</t>
  </si>
  <si>
    <t>10/05/1983</t>
  </si>
  <si>
    <t>12/07/1985</t>
  </si>
  <si>
    <t>15/03/1981</t>
  </si>
  <si>
    <t>20/11/1978</t>
  </si>
  <si>
    <t>29/01/1983</t>
  </si>
  <si>
    <t>15/10/1983</t>
  </si>
  <si>
    <t>12/01/1990</t>
  </si>
  <si>
    <t>19/10/1986</t>
  </si>
  <si>
    <t>30/06/1987</t>
  </si>
  <si>
    <t>26/03/1990</t>
  </si>
  <si>
    <t>13/05/1991</t>
  </si>
  <si>
    <t>06/11/1980</t>
  </si>
  <si>
    <t>22/11/1983</t>
  </si>
  <si>
    <t>26/03/1981</t>
  </si>
  <si>
    <t>23/07/1981</t>
  </si>
  <si>
    <t>26/08/1980</t>
  </si>
  <si>
    <t>25/12/1987</t>
  </si>
  <si>
    <t>16/10/1989</t>
  </si>
  <si>
    <t>21/06/1987</t>
  </si>
  <si>
    <t>22/07/1989</t>
  </si>
  <si>
    <t>06/03/1988</t>
  </si>
  <si>
    <t>22/12/1988</t>
  </si>
  <si>
    <t>CHUYÊN NGÀNH: QUẢN LÝ KINH TẾ</t>
  </si>
  <si>
    <t>Trần Thị Thu Hà</t>
  </si>
  <si>
    <t>: QH-2015-E.CH(QLKT4)</t>
  </si>
  <si>
    <t>: QH-2015-E.CH(QLKT1)</t>
  </si>
  <si>
    <t>Đoàn Thị Lan Anh</t>
  </si>
  <si>
    <t>30/08/1979</t>
  </si>
  <si>
    <t>Trần Quý Ban</t>
  </si>
  <si>
    <t>18/04/1981</t>
  </si>
  <si>
    <t>Nguyễn Văn Bào</t>
  </si>
  <si>
    <t>25/01/1982</t>
  </si>
  <si>
    <t>Đỗ Thế Bằng</t>
  </si>
  <si>
    <t>15/06/1970</t>
  </si>
  <si>
    <t>Vũ Thị Thanh Bình</t>
  </si>
  <si>
    <t>05/08/1986</t>
  </si>
  <si>
    <t>Đường Văn Bình</t>
  </si>
  <si>
    <t>06/06/1985</t>
  </si>
  <si>
    <t>Nguyễn Hữu Cường</t>
  </si>
  <si>
    <t>10/07/1979</t>
  </si>
  <si>
    <t>Nguyễn Thị Diễn</t>
  </si>
  <si>
    <t>24/09/1981</t>
  </si>
  <si>
    <t>Tống Thị Hoa Dơn</t>
  </si>
  <si>
    <t>24/06/1989</t>
  </si>
  <si>
    <t>Đặng Thanh Dũng</t>
  </si>
  <si>
    <t>02/08/1979</t>
  </si>
  <si>
    <t>Phùng Việt Dũng</t>
  </si>
  <si>
    <t>19/04/1984</t>
  </si>
  <si>
    <t>Hoàng Khánh Duy</t>
  </si>
  <si>
    <t>30/04/1975</t>
  </si>
  <si>
    <t>Nguyễn Thùy Dương</t>
  </si>
  <si>
    <t>07/10/1988</t>
  </si>
  <si>
    <t>Nguyễn Thị Linh Đa</t>
  </si>
  <si>
    <t>15/10/1979</t>
  </si>
  <si>
    <t>Lã Đức Đoàn</t>
  </si>
  <si>
    <t>23/10/1982</t>
  </si>
  <si>
    <t>Bùi Văn Giang</t>
  </si>
  <si>
    <t>12/01/1978</t>
  </si>
  <si>
    <t>Nguyễn Đức Hà</t>
  </si>
  <si>
    <t>05/07/1988</t>
  </si>
  <si>
    <t>Bùi Thị Hồng Hà</t>
  </si>
  <si>
    <t>26/12/1985</t>
  </si>
  <si>
    <t>Đỗ Thanh Hà</t>
  </si>
  <si>
    <t>24/10/1985</t>
  </si>
  <si>
    <t>Nguyễn Chí Trần Hà</t>
  </si>
  <si>
    <t>07/10/1990</t>
  </si>
  <si>
    <t>Lê Minh Hải</t>
  </si>
  <si>
    <t>11/09/1980</t>
  </si>
  <si>
    <t>Nguyễn Thế Hải</t>
  </si>
  <si>
    <t>24/12/1978</t>
  </si>
  <si>
    <t>Nguyễn Hồng Hạnh</t>
  </si>
  <si>
    <t>09/07/1981</t>
  </si>
  <si>
    <t>Phạm Thị Hồng Hạnh</t>
  </si>
  <si>
    <t>17/02/1981</t>
  </si>
  <si>
    <t>Nguyễn Thị Hằng</t>
  </si>
  <si>
    <t>09/12/1988</t>
  </si>
  <si>
    <t>Lê Quang Hiển</t>
  </si>
  <si>
    <t>18/10/1991</t>
  </si>
  <si>
    <t>Nguyễn Thị Liên Hoa</t>
  </si>
  <si>
    <t>07/10/1982</t>
  </si>
  <si>
    <t>Mai Thị Hoa</t>
  </si>
  <si>
    <t>30/10/1985</t>
  </si>
  <si>
    <t>Vũ Diệu Hoài</t>
  </si>
  <si>
    <t>03/07/1983</t>
  </si>
  <si>
    <t>Đào Văn Hoàn</t>
  </si>
  <si>
    <t>06/12/1971</t>
  </si>
  <si>
    <t>Phạm Thị Hồng</t>
  </si>
  <si>
    <t>23/05/1982</t>
  </si>
  <si>
    <t>Nguyễn Thương Huyền</t>
  </si>
  <si>
    <t>16/12/1989</t>
  </si>
  <si>
    <t>Nông Quang Hưng</t>
  </si>
  <si>
    <t>22/12/1983</t>
  </si>
  <si>
    <t>Hoàng Thị Hương</t>
  </si>
  <si>
    <t>20/07/1984</t>
  </si>
  <si>
    <t>Bùi Thái Hường</t>
  </si>
  <si>
    <t>03/04/1990</t>
  </si>
  <si>
    <t>Đinh Thị Hường</t>
  </si>
  <si>
    <t>05/05/1987</t>
  </si>
  <si>
    <t>Phạm Thị Thu Hường</t>
  </si>
  <si>
    <t>21/09/1980</t>
  </si>
  <si>
    <t>Lại Diệu Linh</t>
  </si>
  <si>
    <t>13/10/1984</t>
  </si>
  <si>
    <t>Trần Huy Linh</t>
  </si>
  <si>
    <t>19/06/1987</t>
  </si>
  <si>
    <t>Nguyễn Thị Thùy Linh</t>
  </si>
  <si>
    <t>05/08/1988</t>
  </si>
  <si>
    <t>Trần Tuyết Mai</t>
  </si>
  <si>
    <t>10/10/1985</t>
  </si>
  <si>
    <t>Chu Thị Nam</t>
  </si>
  <si>
    <t>24/05/1981</t>
  </si>
  <si>
    <t>Lê Hồng Phong</t>
  </si>
  <si>
    <t>03/10/1978</t>
  </si>
  <si>
    <t>Ngô Văn Phú</t>
  </si>
  <si>
    <t>05/09/1989</t>
  </si>
  <si>
    <t>Nguyễn Thanh Phương</t>
  </si>
  <si>
    <t>04/07/1979</t>
  </si>
  <si>
    <t>Đào Thu Phương</t>
  </si>
  <si>
    <t>17/02/1984</t>
  </si>
  <si>
    <t>Nguyễn Đức Quang</t>
  </si>
  <si>
    <t>31/12/1984</t>
  </si>
  <si>
    <t>Phương Kiến Quốc</t>
  </si>
  <si>
    <t>10/02/1960</t>
  </si>
  <si>
    <t>Chu Quý</t>
  </si>
  <si>
    <t>04/10/1985</t>
  </si>
  <si>
    <t>Phùng Văn Quý</t>
  </si>
  <si>
    <t>25/08/1977</t>
  </si>
  <si>
    <t>Phạm Thị Quyên</t>
  </si>
  <si>
    <t>29/11/1981</t>
  </si>
  <si>
    <t>Đỗ Thị Hà Thanh</t>
  </si>
  <si>
    <t>07/04/1984</t>
  </si>
  <si>
    <t>Nguyễn Xuân Thành</t>
  </si>
  <si>
    <t>27/02/1988</t>
  </si>
  <si>
    <t>Phạm Thị Thu Thảo</t>
  </si>
  <si>
    <t>23/11/1978</t>
  </si>
  <si>
    <t>Đỗ Đức Thắng</t>
  </si>
  <si>
    <t>Bùi Văn Thịnh</t>
  </si>
  <si>
    <t>19/01/1984</t>
  </si>
  <si>
    <t>Phạm Thanh Thủy</t>
  </si>
  <si>
    <t>08/02/1984</t>
  </si>
  <si>
    <t>Nguyễn Phương Thúy</t>
  </si>
  <si>
    <t>27/09/1983</t>
  </si>
  <si>
    <t>Đỗ Thu Trang</t>
  </si>
  <si>
    <t>25/10/1989</t>
  </si>
  <si>
    <t>Phùng Xuân Tráng</t>
  </si>
  <si>
    <t>13/09/1981</t>
  </si>
  <si>
    <t>Đặng Sĩ Tùng</t>
  </si>
  <si>
    <t>07/10/1980</t>
  </si>
  <si>
    <t>Nguyễn Thị Hồng</t>
  </si>
  <si>
    <t>03/09/1987</t>
  </si>
  <si>
    <t>Phạm Văn Tuân</t>
  </si>
  <si>
    <t>09/07/1982</t>
  </si>
  <si>
    <t>12/10/1989</t>
  </si>
  <si>
    <t>12/04/1977</t>
  </si>
  <si>
    <t xml:space="preserve"> </t>
  </si>
  <si>
    <t>Nguyễn Hòa An</t>
  </si>
  <si>
    <t>Nguyễn Thị Ngọc Anh</t>
  </si>
  <si>
    <t>Hoàng Xuân Bách</t>
  </si>
  <si>
    <t>Trần Quốc Bảo</t>
  </si>
  <si>
    <t>Nguyễn Huy Bình</t>
  </si>
  <si>
    <t>Đoàn Thị Thanh Chuyên</t>
  </si>
  <si>
    <t>Đỗ Thị Kim Dung</t>
  </si>
  <si>
    <t>Lưu Phương Dung</t>
  </si>
  <si>
    <t>Nguyễn Tuấn Dũng</t>
  </si>
  <si>
    <t>Vũ Tiến Duy</t>
  </si>
  <si>
    <t>Nguyễn Bá Duyên</t>
  </si>
  <si>
    <t>Trịnh Thùy Dương</t>
  </si>
  <si>
    <t>Bùi Ngọc Đông</t>
  </si>
  <si>
    <t>Bùi Hoàng Giang</t>
  </si>
  <si>
    <t>Lê Hoàng Hà</t>
  </si>
  <si>
    <t>Đặng Thị Thu Hà</t>
  </si>
  <si>
    <t>Phạm Thị Thu Hà</t>
  </si>
  <si>
    <t>Nguyễn Thị Liễu Hạnh</t>
  </si>
  <si>
    <t>Phạm Thị Thanh Hiên</t>
  </si>
  <si>
    <t>Nguyễn Thị Thu Hiền</t>
  </si>
  <si>
    <t>Trần Hoàng Hiệp</t>
  </si>
  <si>
    <t>Nguyễn Sơn Hiệp</t>
  </si>
  <si>
    <t>Vũ Ngọc Hiếu</t>
  </si>
  <si>
    <t>Hoàng Xuân Hiếu</t>
  </si>
  <si>
    <t>Nguyễn Sỹ Hoài</t>
  </si>
  <si>
    <t>Dương Thái Hùng</t>
  </si>
  <si>
    <t>Hà Xuân Hùng</t>
  </si>
  <si>
    <t>Hàn Văn Huyên</t>
  </si>
  <si>
    <t>Bùi Thị Huyền</t>
  </si>
  <si>
    <t>Nguyễn Thị Thu Huyền</t>
  </si>
  <si>
    <t>Đào Thị Diễm Hương</t>
  </si>
  <si>
    <t>Đàm Thị Thu Hương</t>
  </si>
  <si>
    <t>Phạm Đồng Khởi</t>
  </si>
  <si>
    <t>Mai Ngọc Kiên</t>
  </si>
  <si>
    <t>Nguyễn Văn Kiên</t>
  </si>
  <si>
    <t>Nguyễn Đình Liên</t>
  </si>
  <si>
    <t>Nguyễn Đam Linh</t>
  </si>
  <si>
    <t>Cao Thùy Linh</t>
  </si>
  <si>
    <t>Phạm Thị Thùy Linh</t>
  </si>
  <si>
    <t>Đặng Hiền Lương</t>
  </si>
  <si>
    <t>Trương Thị Đức Minh</t>
  </si>
  <si>
    <t>Nguyễn Quang Minh</t>
  </si>
  <si>
    <t>Nguyễn Đại Nam</t>
  </si>
  <si>
    <t>Nguyễn Thị Nga</t>
  </si>
  <si>
    <t xml:space="preserve">Nguyễn Thị Nguyệt </t>
  </si>
  <si>
    <t>Lê Quang Nhân</t>
  </si>
  <si>
    <t xml:space="preserve"> Đỗ Vũ Mai Nhung</t>
  </si>
  <si>
    <t>Đỗ Vân Phương</t>
  </si>
  <si>
    <t>Hoàng Hồng Quân</t>
  </si>
  <si>
    <t>Nguyễn Thị Lệ Quyên</t>
  </si>
  <si>
    <t>Mai Thế Nhật Quỳnh</t>
  </si>
  <si>
    <t>Tôn Thất Quỳnh</t>
  </si>
  <si>
    <t>Nguyễn Thị Hương Sen</t>
  </si>
  <si>
    <t>Lê Trường Sơn</t>
  </si>
  <si>
    <t>Lê Trọng Tân</t>
  </si>
  <si>
    <t>Nghiêm Quang Tấn</t>
  </si>
  <si>
    <t>Nguyễn Hải Thanh</t>
  </si>
  <si>
    <t>Đinh Hữu Thành</t>
  </si>
  <si>
    <t>Đào Trọng Thành</t>
  </si>
  <si>
    <t>Nguyễn Mạnh Thắng</t>
  </si>
  <si>
    <t>Trịnh Quang Thắng</t>
  </si>
  <si>
    <t>Nguyễn Thị Thanh Thúy</t>
  </si>
  <si>
    <t>Lưu Khánh Toàn</t>
  </si>
  <si>
    <t>Phạm Thị Đoan Trang</t>
  </si>
  <si>
    <t>Trần Thị Liên Trang</t>
  </si>
  <si>
    <t>Lê Thu Trang</t>
  </si>
  <si>
    <t>Dương Ngọc Trọng</t>
  </si>
  <si>
    <t>Vĩnh Bảo Trung</t>
  </si>
  <si>
    <t>Hắc Ngọc Trung</t>
  </si>
  <si>
    <t>Lò Quang Tú</t>
  </si>
  <si>
    <t>Đỗ Anh Tuấn</t>
  </si>
  <si>
    <t>Phan Thanh Tùng</t>
  </si>
  <si>
    <t>Trần Thị Tuyết</t>
  </si>
  <si>
    <t>Bùi Huy Tưởng</t>
  </si>
  <si>
    <t xml:space="preserve">Nguyễn Văn Vị </t>
  </si>
  <si>
    <t>06/07/1986</t>
  </si>
  <si>
    <t>16/11/1988</t>
  </si>
  <si>
    <t>10/02/1988</t>
  </si>
  <si>
    <t>07/11/1968</t>
  </si>
  <si>
    <t>29/03/1980</t>
  </si>
  <si>
    <t>01/11/1973</t>
  </si>
  <si>
    <t>28/07/1991</t>
  </si>
  <si>
    <t>20/04/1980</t>
  </si>
  <si>
    <t>08/01/1990</t>
  </si>
  <si>
    <t>02/01/1977</t>
  </si>
  <si>
    <t>27/07/1991</t>
  </si>
  <si>
    <t>04/12/1991</t>
  </si>
  <si>
    <t>22/05/1983</t>
  </si>
  <si>
    <t>22/08/1982</t>
  </si>
  <si>
    <t>18/09/1976</t>
  </si>
  <si>
    <t>29/06/1991</t>
  </si>
  <si>
    <t>20/03/1983</t>
  </si>
  <si>
    <t>30/06/1991</t>
  </si>
  <si>
    <t>03/09/1978</t>
  </si>
  <si>
    <t>08/08/1977</t>
  </si>
  <si>
    <t>29/09/1978</t>
  </si>
  <si>
    <t>14/11/1974</t>
  </si>
  <si>
    <t>25/11/1989</t>
  </si>
  <si>
    <t>19/07/1974</t>
  </si>
  <si>
    <t>26/06/1975</t>
  </si>
  <si>
    <t>26/08/1988</t>
  </si>
  <si>
    <t>21/08/1982</t>
  </si>
  <si>
    <t>18/06/1980</t>
  </si>
  <si>
    <t>29/10/1990</t>
  </si>
  <si>
    <t>20/08/1984</t>
  </si>
  <si>
    <t>26/12/1987</t>
  </si>
  <si>
    <t>14/01/1986</t>
  </si>
  <si>
    <t>15/10/1980</t>
  </si>
  <si>
    <t>19/05/1986</t>
  </si>
  <si>
    <t>13/09/1979</t>
  </si>
  <si>
    <t>08/07/1982</t>
  </si>
  <si>
    <t>28/07/1988</t>
  </si>
  <si>
    <t>09/02/1987</t>
  </si>
  <si>
    <t>26/04/1989</t>
  </si>
  <si>
    <t>20/06/1983</t>
  </si>
  <si>
    <t>01/03/1980</t>
  </si>
  <si>
    <t>31/01/1982</t>
  </si>
  <si>
    <t>05/08/1982</t>
  </si>
  <si>
    <t>28/10/1981</t>
  </si>
  <si>
    <t>18/03/1990</t>
  </si>
  <si>
    <t>20/01/1987</t>
  </si>
  <si>
    <t>05/03/1980</t>
  </si>
  <si>
    <t>15/12/1983</t>
  </si>
  <si>
    <t>13/11/1984</t>
  </si>
  <si>
    <t>24/12/1985</t>
  </si>
  <si>
    <t>20/10/1989</t>
  </si>
  <si>
    <t>24/08/1989</t>
  </si>
  <si>
    <t>23/08/1985</t>
  </si>
  <si>
    <t>27/02/1980</t>
  </si>
  <si>
    <t>07/07/1991</t>
  </si>
  <si>
    <t>29/12/1984</t>
  </si>
  <si>
    <t>09/11/1984</t>
  </si>
  <si>
    <t>23/06/1984</t>
  </si>
  <si>
    <t>28/04/1990</t>
  </si>
  <si>
    <t>18/01/1983</t>
  </si>
  <si>
    <t>03/12/1990</t>
  </si>
  <si>
    <t>28/02/1982</t>
  </si>
  <si>
    <t>03/09/1986</t>
  </si>
  <si>
    <t>16/04/1989</t>
  </si>
  <si>
    <t>30/11/1991</t>
  </si>
  <si>
    <t>13/05/1978</t>
  </si>
  <si>
    <t>14/10/1990</t>
  </si>
  <si>
    <t>26/10/1987</t>
  </si>
  <si>
    <t>19/05/1990</t>
  </si>
  <si>
    <t>04/09/1975</t>
  </si>
  <si>
    <t>19/03/1985</t>
  </si>
  <si>
    <t>14/01/1990</t>
  </si>
  <si>
    <t>05/09/1986</t>
  </si>
  <si>
    <t>08/04/1983</t>
  </si>
  <si>
    <t>14/11/1987</t>
  </si>
  <si>
    <t>15/08/1988</t>
  </si>
  <si>
    <t>Phí Lê Anh</t>
  </si>
  <si>
    <t>Trần Thị Phương Anh</t>
  </si>
  <si>
    <t>Vũ Tùng Anh</t>
  </si>
  <si>
    <t>Nguyễn Thị Cẩm Bình</t>
  </si>
  <si>
    <t>Đào Đức Cường</t>
  </si>
  <si>
    <t>Đặng Thị Kim Dung</t>
  </si>
  <si>
    <t>Vũ Thị Kim Dung</t>
  </si>
  <si>
    <t>Nguyễn Thái Duy</t>
  </si>
  <si>
    <t>Đỗ Thị Hương Giang</t>
  </si>
  <si>
    <t>Trần Thị Hương Giang</t>
  </si>
  <si>
    <t>Nguyễn Khánh Hà</t>
  </si>
  <si>
    <t>Dương Thu Hà</t>
  </si>
  <si>
    <t>Phùng Thúy Hà</t>
  </si>
  <si>
    <t>Tạ Thị Thu Hà</t>
  </si>
  <si>
    <t>Lâm Thị Hồng Hạnh</t>
  </si>
  <si>
    <t>Võ Thị Hiền</t>
  </si>
  <si>
    <t>Nguyễn Thị Hoa</t>
  </si>
  <si>
    <t>Đỗ Hồng Huệ</t>
  </si>
  <si>
    <t>Trần Quang Hùng</t>
  </si>
  <si>
    <t>Nguyễn Mai Hương</t>
  </si>
  <si>
    <t>Bùi Thị Mai Hương</t>
  </si>
  <si>
    <t>Bùi Thị Thu Hương</t>
  </si>
  <si>
    <t>Tống Thu Hương</t>
  </si>
  <si>
    <t>Trần Mai Hương</t>
  </si>
  <si>
    <t>Nguyễn Hoàng Lê</t>
  </si>
  <si>
    <t>Đinh Ngọc Linh</t>
  </si>
  <si>
    <t>Lê Phương Linh</t>
  </si>
  <si>
    <t>Trịnh Thị Phương Loan</t>
  </si>
  <si>
    <t>Nguyễn Thành Nam</t>
  </si>
  <si>
    <t>Đỗ Thành Nam</t>
  </si>
  <si>
    <t>Nguyễn Thanh Nhàn</t>
  </si>
  <si>
    <t>Phạm Thị Oanh</t>
  </si>
  <si>
    <t>Trần Thanh Phương</t>
  </si>
  <si>
    <t>Hoàng Cúc Phương</t>
  </si>
  <si>
    <t>Nguyễn Thị Vân Quỳnh</t>
  </si>
  <si>
    <t>Nguyễn Tiến Sơn</t>
  </si>
  <si>
    <t>Trần Thị Thanh Sơn</t>
  </si>
  <si>
    <t>Trần Thị Hương Thảo</t>
  </si>
  <si>
    <t>Nguyễn Chiến Thắng</t>
  </si>
  <si>
    <t>Nguyễn Đức Thịnh</t>
  </si>
  <si>
    <t>Vũ Đức Thịnh</t>
  </si>
  <si>
    <t>Nguyễn Hiếu Thọ</t>
  </si>
  <si>
    <t>Lê Thị Kim Thoa</t>
  </si>
  <si>
    <t>Đào Thị Thuý</t>
  </si>
  <si>
    <t>Nguyễn Thị Thanh Thủy</t>
  </si>
  <si>
    <t>Thái Huyền Trang</t>
  </si>
  <si>
    <t>Trần Thu Trang</t>
  </si>
  <si>
    <t>Võ Đại Trung</t>
  </si>
  <si>
    <t>Vũ Tuấn Trung</t>
  </si>
  <si>
    <t>Khiếu Việt Trung</t>
  </si>
  <si>
    <t>Bùi Minh Tuấn</t>
  </si>
  <si>
    <t>Lê Anh Tuấn</t>
  </si>
  <si>
    <t>Lê Anh Tuấn</t>
  </si>
  <si>
    <t>Lê Bá Xuyên</t>
  </si>
  <si>
    <t>Nguyễn Thúy Cảnh Yến</t>
  </si>
  <si>
    <t>20/07/1982</t>
  </si>
  <si>
    <t>12/07/1980</t>
  </si>
  <si>
    <t>12/01/1984</t>
  </si>
  <si>
    <t>10/03/1977</t>
  </si>
  <si>
    <t>17/09/1976</t>
  </si>
  <si>
    <t>14/09/1976</t>
  </si>
  <si>
    <t>22/10/1990</t>
  </si>
  <si>
    <t>19/09/1987</t>
  </si>
  <si>
    <t>10/02/1989</t>
  </si>
  <si>
    <t>18/08/1984</t>
  </si>
  <si>
    <t>02/06/1985</t>
  </si>
  <si>
    <t>14/05/1987</t>
  </si>
  <si>
    <t>25/11/1983</t>
  </si>
  <si>
    <t>15/03/1980</t>
  </si>
  <si>
    <t>11/09/1969</t>
  </si>
  <si>
    <t>23/01/1982</t>
  </si>
  <si>
    <t>13/06/1977</t>
  </si>
  <si>
    <t>26/05/1978</t>
  </si>
  <si>
    <t>16/11/1985</t>
  </si>
  <si>
    <t>21/11/1986</t>
  </si>
  <si>
    <t>01/02/1975</t>
  </si>
  <si>
    <t>06/08/1980</t>
  </si>
  <si>
    <t>28/06/1988</t>
  </si>
  <si>
    <t>22/10/1984</t>
  </si>
  <si>
    <t>30/07/1982</t>
  </si>
  <si>
    <t>16/09/1982</t>
  </si>
  <si>
    <t>24/09/1984</t>
  </si>
  <si>
    <t>05/12/1978</t>
  </si>
  <si>
    <t>27/07/1979</t>
  </si>
  <si>
    <t>03/10/1984</t>
  </si>
  <si>
    <t>09/01/1977</t>
  </si>
  <si>
    <t>28/11/1984</t>
  </si>
  <si>
    <t>27/06/1971</t>
  </si>
  <si>
    <t>11/11/1983</t>
  </si>
  <si>
    <t>08/12/1984</t>
  </si>
  <si>
    <t>27/08/1984</t>
  </si>
  <si>
    <t>08/04/1979</t>
  </si>
  <si>
    <t>03/10/1986</t>
  </si>
  <si>
    <t>13/02/1976</t>
  </si>
  <si>
    <t>24/01/1981</t>
  </si>
  <si>
    <t>13/09/1976</t>
  </si>
  <si>
    <t>02/09/1976</t>
  </si>
  <si>
    <t>20/05/1987</t>
  </si>
  <si>
    <t>10/12/1988</t>
  </si>
  <si>
    <t>18/11/1972</t>
  </si>
  <si>
    <t>24/09/1985</t>
  </si>
  <si>
    <t>17/11/1985</t>
  </si>
  <si>
    <t>29/03/1989</t>
  </si>
  <si>
    <t>01/12/1988</t>
  </si>
  <si>
    <t>15/12/1977</t>
  </si>
  <si>
    <t>13/12/1987</t>
  </si>
  <si>
    <t>26/10/1980</t>
  </si>
  <si>
    <t>01/01/1983</t>
  </si>
  <si>
    <t>Bảo lưu</t>
  </si>
  <si>
    <t>Lê Huy Thành</t>
  </si>
  <si>
    <t>07/05/1983</t>
  </si>
  <si>
    <t>Vũ Huy Linh</t>
  </si>
  <si>
    <t>15/04/1973</t>
  </si>
  <si>
    <t>Mai Tiến Dũng</t>
  </si>
  <si>
    <t>08/01/1959</t>
  </si>
  <si>
    <t>: QH-2015-E.CH(QLKT2)</t>
  </si>
  <si>
    <t>: QH-2015-E.CH(QLKT3)</t>
  </si>
  <si>
    <t xml:space="preserve"> Trọng số các điểm thành phần: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</si>
</sst>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10"/>
      <name val="Arial"/>
      <family val="2"/>
    </font>
    <font>
      <sz val="11"/>
      <color indexed="10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.VnTime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</cellStyleXfs>
  <cellXfs count="165">
    <xf numFmtId="0" fontId="0" fillId="0" borderId="0" xfId="0"/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Continuous"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vertical="center"/>
      <protection locked="0"/>
    </xf>
    <xf numFmtId="0" fontId="15" fillId="0" borderId="1" xfId="1" applyFont="1" applyFill="1" applyBorder="1" applyAlignment="1" applyProtection="1">
      <alignment horizontal="center" vertical="center"/>
    </xf>
    <xf numFmtId="9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9" fontId="18" fillId="0" borderId="0" xfId="1" applyNumberFormat="1" applyFont="1" applyFill="1" applyAlignment="1" applyProtection="1">
      <alignment horizontal="center" vertical="center"/>
    </xf>
    <xf numFmtId="9" fontId="19" fillId="0" borderId="0" xfId="1" applyNumberFormat="1" applyFont="1" applyFill="1" applyAlignment="1" applyProtection="1">
      <alignment horizontal="center" vertical="center"/>
    </xf>
    <xf numFmtId="10" fontId="10" fillId="0" borderId="0" xfId="1" applyNumberFormat="1" applyFont="1" applyAlignment="1" applyProtection="1">
      <alignment vertical="center" wrapText="1"/>
      <protection locked="0"/>
    </xf>
    <xf numFmtId="9" fontId="18" fillId="0" borderId="0" xfId="1" applyNumberFormat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right" vertical="center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Fill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4" fontId="14" fillId="0" borderId="1" xfId="1" applyNumberFormat="1" applyFont="1" applyFill="1" applyBorder="1" applyAlignment="1" applyProtection="1">
      <alignment horizontal="center" vertical="center" wrapText="1"/>
    </xf>
    <xf numFmtId="10" fontId="1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left"/>
    </xf>
    <xf numFmtId="0" fontId="22" fillId="0" borderId="0" xfId="5" applyFont="1" applyBorder="1" applyAlignment="1" applyProtection="1">
      <alignment vertical="center"/>
      <protection locked="0"/>
    </xf>
    <xf numFmtId="14" fontId="2" fillId="0" borderId="0" xfId="6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 wrapText="1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14" fontId="2" fillId="0" borderId="0" xfId="1" applyNumberFormat="1" applyFont="1" applyFill="1" applyBorder="1" applyAlignment="1" applyProtection="1">
      <alignment horizontal="center"/>
      <protection locked="0"/>
    </xf>
    <xf numFmtId="14" fontId="2" fillId="0" borderId="0" xfId="1" applyNumberFormat="1" applyFont="1" applyFill="1" applyBorder="1" applyAlignment="1" applyProtection="1">
      <alignment horizontal="center"/>
    </xf>
    <xf numFmtId="14" fontId="2" fillId="0" borderId="0" xfId="1" applyNumberFormat="1" applyFont="1" applyFill="1" applyBorder="1" applyAlignment="1" applyProtection="1">
      <alignment horizontal="center" wrapText="1"/>
      <protection locked="0"/>
    </xf>
    <xf numFmtId="14" fontId="2" fillId="0" borderId="0" xfId="1" applyNumberFormat="1" applyFont="1" applyFill="1" applyBorder="1" applyAlignment="1" applyProtection="1">
      <alignment horizontal="center" wrapText="1"/>
    </xf>
    <xf numFmtId="0" fontId="2" fillId="0" borderId="0" xfId="7" applyFont="1" applyFill="1" applyBorder="1" applyAlignment="1" applyProtection="1">
      <alignment horizontal="center"/>
      <protection locked="0"/>
    </xf>
    <xf numFmtId="14" fontId="2" fillId="0" borderId="0" xfId="7" applyNumberFormat="1" applyFont="1" applyFill="1" applyBorder="1" applyProtection="1">
      <protection locked="0"/>
    </xf>
    <xf numFmtId="0" fontId="2" fillId="0" borderId="0" xfId="7" applyFont="1" applyFill="1" applyBorder="1" applyAlignment="1" applyProtection="1">
      <alignment horizontal="left"/>
      <protection locked="0"/>
    </xf>
    <xf numFmtId="0" fontId="2" fillId="0" borderId="0" xfId="7" applyFont="1" applyFill="1" applyBorder="1" applyProtection="1">
      <protection locked="0"/>
    </xf>
    <xf numFmtId="14" fontId="2" fillId="0" borderId="0" xfId="7" applyNumberFormat="1" applyFont="1" applyFill="1" applyBorder="1" applyAlignment="1" applyProtection="1">
      <alignment horizontal="center"/>
      <protection locked="0"/>
    </xf>
    <xf numFmtId="14" fontId="2" fillId="0" borderId="0" xfId="7" applyNumberFormat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Protection="1">
      <protection locked="0"/>
    </xf>
    <xf numFmtId="0" fontId="23" fillId="0" borderId="0" xfId="1" applyFont="1" applyFill="1" applyBorder="1" applyAlignment="1" applyProtection="1">
      <alignment horizontal="left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wrapTex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24" fillId="0" borderId="0" xfId="1" applyFont="1" applyFill="1" applyBorder="1" applyProtection="1">
      <protection locked="0"/>
    </xf>
    <xf numFmtId="0" fontId="27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left"/>
      <protection locked="0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  <protection locked="0"/>
    </xf>
    <xf numFmtId="49" fontId="3" fillId="0" borderId="6" xfId="8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2" borderId="4" xfId="4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49" fontId="3" fillId="2" borderId="4" xfId="0" quotePrefix="1" applyNumberFormat="1" applyFont="1" applyFill="1" applyBorder="1" applyAlignment="1">
      <alignment horizontal="center" vertical="center" wrapText="1"/>
    </xf>
    <xf numFmtId="49" fontId="3" fillId="0" borderId="1" xfId="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4" xfId="4" applyNumberFormat="1" applyFont="1" applyFill="1" applyBorder="1" applyAlignment="1">
      <alignment horizontal="center" vertical="center" wrapText="1"/>
    </xf>
    <xf numFmtId="49" fontId="2" fillId="0" borderId="7" xfId="8" applyNumberFormat="1" applyFont="1" applyFill="1" applyBorder="1" applyAlignment="1">
      <alignment horizontal="left" vertical="center" wrapText="1"/>
    </xf>
    <xf numFmtId="49" fontId="2" fillId="0" borderId="6" xfId="8" applyNumberFormat="1" applyFont="1" applyFill="1" applyBorder="1" applyAlignment="1">
      <alignment horizontal="center" vertical="center" wrapText="1"/>
    </xf>
    <xf numFmtId="49" fontId="2" fillId="0" borderId="6" xfId="8" applyNumberFormat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0" fontId="3" fillId="0" borderId="0" xfId="1" applyFont="1" applyFill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 wrapText="1"/>
      <protection locked="0"/>
    </xf>
  </cellXfs>
  <cellStyles count="9">
    <cellStyle name="Normal" xfId="0" builtinId="0"/>
    <cellStyle name="Normal 2" xfId="2"/>
    <cellStyle name="Normal_Anh Dang gui ngay 29 thang 4 nam 2011 2" xfId="8"/>
    <cellStyle name="Normal_Danh sach nop Ho so - Ha Tinh" xfId="4"/>
    <cellStyle name="Normal_DANH SACH THI k18" xfId="3"/>
    <cellStyle name="Normal_Hssv 2006" xfId="7"/>
    <cellStyle name="Normal_K 17 QTKD 2 HN" xfId="6"/>
    <cellStyle name="Normal_Khoa 18 KTCT" xfId="1"/>
    <cellStyle name="Normal_Sheet1_K 17 QTKD 2 H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abSelected="1" topLeftCell="A25" workbookViewId="0">
      <selection activeCell="G36" sqref="G36"/>
    </sheetView>
  </sheetViews>
  <sheetFormatPr defaultRowHeight="12.75" x14ac:dyDescent="0.2"/>
  <cols>
    <col min="1" max="1" width="3.85546875" style="98" customWidth="1"/>
    <col min="2" max="2" width="10.28515625" style="98" customWidth="1"/>
    <col min="3" max="3" width="22.42578125" style="98" customWidth="1"/>
    <col min="4" max="4" width="6.28515625" style="98" hidden="1" customWidth="1"/>
    <col min="5" max="5" width="14.42578125" style="129" customWidth="1"/>
    <col min="6" max="6" width="7.140625" style="98" customWidth="1"/>
    <col min="7" max="9" width="5.42578125" style="98" customWidth="1"/>
    <col min="10" max="10" width="5.5703125" style="98" customWidth="1"/>
    <col min="11" max="11" width="7.85546875" style="98" customWidth="1"/>
    <col min="12" max="15" width="8.7109375" style="97" hidden="1" customWidth="1"/>
    <col min="16" max="16" width="9.140625" style="97"/>
    <col min="17" max="17" width="19.85546875" style="97" customWidth="1"/>
    <col min="18" max="256" width="9.140625" style="98"/>
    <col min="257" max="257" width="3.85546875" style="98" customWidth="1"/>
    <col min="258" max="258" width="10.28515625" style="98" customWidth="1"/>
    <col min="259" max="259" width="19.42578125" style="98" customWidth="1"/>
    <col min="260" max="260" width="7.85546875" style="98" customWidth="1"/>
    <col min="261" max="261" width="11.28515625" style="98" customWidth="1"/>
    <col min="262" max="265" width="5.42578125" style="98" customWidth="1"/>
    <col min="266" max="266" width="5.5703125" style="98" customWidth="1"/>
    <col min="267" max="267" width="7.85546875" style="98" customWidth="1"/>
    <col min="268" max="271" width="0" style="98" hidden="1" customWidth="1"/>
    <col min="272" max="272" width="9.140625" style="98"/>
    <col min="273" max="273" width="19.85546875" style="98" customWidth="1"/>
    <col min="274" max="512" width="9.140625" style="98"/>
    <col min="513" max="513" width="3.85546875" style="98" customWidth="1"/>
    <col min="514" max="514" width="10.28515625" style="98" customWidth="1"/>
    <col min="515" max="515" width="19.42578125" style="98" customWidth="1"/>
    <col min="516" max="516" width="7.85546875" style="98" customWidth="1"/>
    <col min="517" max="517" width="11.28515625" style="98" customWidth="1"/>
    <col min="518" max="521" width="5.42578125" style="98" customWidth="1"/>
    <col min="522" max="522" width="5.5703125" style="98" customWidth="1"/>
    <col min="523" max="523" width="7.85546875" style="98" customWidth="1"/>
    <col min="524" max="527" width="0" style="98" hidden="1" customWidth="1"/>
    <col min="528" max="528" width="9.140625" style="98"/>
    <col min="529" max="529" width="19.85546875" style="98" customWidth="1"/>
    <col min="530" max="768" width="9.140625" style="98"/>
    <col min="769" max="769" width="3.85546875" style="98" customWidth="1"/>
    <col min="770" max="770" width="10.28515625" style="98" customWidth="1"/>
    <col min="771" max="771" width="19.42578125" style="98" customWidth="1"/>
    <col min="772" max="772" width="7.85546875" style="98" customWidth="1"/>
    <col min="773" max="773" width="11.28515625" style="98" customWidth="1"/>
    <col min="774" max="777" width="5.42578125" style="98" customWidth="1"/>
    <col min="778" max="778" width="5.5703125" style="98" customWidth="1"/>
    <col min="779" max="779" width="7.85546875" style="98" customWidth="1"/>
    <col min="780" max="783" width="0" style="98" hidden="1" customWidth="1"/>
    <col min="784" max="784" width="9.140625" style="98"/>
    <col min="785" max="785" width="19.85546875" style="98" customWidth="1"/>
    <col min="786" max="1024" width="9.140625" style="98"/>
    <col min="1025" max="1025" width="3.85546875" style="98" customWidth="1"/>
    <col min="1026" max="1026" width="10.28515625" style="98" customWidth="1"/>
    <col min="1027" max="1027" width="19.42578125" style="98" customWidth="1"/>
    <col min="1028" max="1028" width="7.85546875" style="98" customWidth="1"/>
    <col min="1029" max="1029" width="11.28515625" style="98" customWidth="1"/>
    <col min="1030" max="1033" width="5.42578125" style="98" customWidth="1"/>
    <col min="1034" max="1034" width="5.5703125" style="98" customWidth="1"/>
    <col min="1035" max="1035" width="7.85546875" style="98" customWidth="1"/>
    <col min="1036" max="1039" width="0" style="98" hidden="1" customWidth="1"/>
    <col min="1040" max="1040" width="9.140625" style="98"/>
    <col min="1041" max="1041" width="19.85546875" style="98" customWidth="1"/>
    <col min="1042" max="1280" width="9.140625" style="98"/>
    <col min="1281" max="1281" width="3.85546875" style="98" customWidth="1"/>
    <col min="1282" max="1282" width="10.28515625" style="98" customWidth="1"/>
    <col min="1283" max="1283" width="19.42578125" style="98" customWidth="1"/>
    <col min="1284" max="1284" width="7.85546875" style="98" customWidth="1"/>
    <col min="1285" max="1285" width="11.28515625" style="98" customWidth="1"/>
    <col min="1286" max="1289" width="5.42578125" style="98" customWidth="1"/>
    <col min="1290" max="1290" width="5.5703125" style="98" customWidth="1"/>
    <col min="1291" max="1291" width="7.85546875" style="98" customWidth="1"/>
    <col min="1292" max="1295" width="0" style="98" hidden="1" customWidth="1"/>
    <col min="1296" max="1296" width="9.140625" style="98"/>
    <col min="1297" max="1297" width="19.85546875" style="98" customWidth="1"/>
    <col min="1298" max="1536" width="9.140625" style="98"/>
    <col min="1537" max="1537" width="3.85546875" style="98" customWidth="1"/>
    <col min="1538" max="1538" width="10.28515625" style="98" customWidth="1"/>
    <col min="1539" max="1539" width="19.42578125" style="98" customWidth="1"/>
    <col min="1540" max="1540" width="7.85546875" style="98" customWidth="1"/>
    <col min="1541" max="1541" width="11.28515625" style="98" customWidth="1"/>
    <col min="1542" max="1545" width="5.42578125" style="98" customWidth="1"/>
    <col min="1546" max="1546" width="5.5703125" style="98" customWidth="1"/>
    <col min="1547" max="1547" width="7.85546875" style="98" customWidth="1"/>
    <col min="1548" max="1551" width="0" style="98" hidden="1" customWidth="1"/>
    <col min="1552" max="1552" width="9.140625" style="98"/>
    <col min="1553" max="1553" width="19.85546875" style="98" customWidth="1"/>
    <col min="1554" max="1792" width="9.140625" style="98"/>
    <col min="1793" max="1793" width="3.85546875" style="98" customWidth="1"/>
    <col min="1794" max="1794" width="10.28515625" style="98" customWidth="1"/>
    <col min="1795" max="1795" width="19.42578125" style="98" customWidth="1"/>
    <col min="1796" max="1796" width="7.85546875" style="98" customWidth="1"/>
    <col min="1797" max="1797" width="11.28515625" style="98" customWidth="1"/>
    <col min="1798" max="1801" width="5.42578125" style="98" customWidth="1"/>
    <col min="1802" max="1802" width="5.5703125" style="98" customWidth="1"/>
    <col min="1803" max="1803" width="7.85546875" style="98" customWidth="1"/>
    <col min="1804" max="1807" width="0" style="98" hidden="1" customWidth="1"/>
    <col min="1808" max="1808" width="9.140625" style="98"/>
    <col min="1809" max="1809" width="19.85546875" style="98" customWidth="1"/>
    <col min="1810" max="2048" width="9.140625" style="98"/>
    <col min="2049" max="2049" width="3.85546875" style="98" customWidth="1"/>
    <col min="2050" max="2050" width="10.28515625" style="98" customWidth="1"/>
    <col min="2051" max="2051" width="19.42578125" style="98" customWidth="1"/>
    <col min="2052" max="2052" width="7.85546875" style="98" customWidth="1"/>
    <col min="2053" max="2053" width="11.28515625" style="98" customWidth="1"/>
    <col min="2054" max="2057" width="5.42578125" style="98" customWidth="1"/>
    <col min="2058" max="2058" width="5.5703125" style="98" customWidth="1"/>
    <col min="2059" max="2059" width="7.85546875" style="98" customWidth="1"/>
    <col min="2060" max="2063" width="0" style="98" hidden="1" customWidth="1"/>
    <col min="2064" max="2064" width="9.140625" style="98"/>
    <col min="2065" max="2065" width="19.85546875" style="98" customWidth="1"/>
    <col min="2066" max="2304" width="9.140625" style="98"/>
    <col min="2305" max="2305" width="3.85546875" style="98" customWidth="1"/>
    <col min="2306" max="2306" width="10.28515625" style="98" customWidth="1"/>
    <col min="2307" max="2307" width="19.42578125" style="98" customWidth="1"/>
    <col min="2308" max="2308" width="7.85546875" style="98" customWidth="1"/>
    <col min="2309" max="2309" width="11.28515625" style="98" customWidth="1"/>
    <col min="2310" max="2313" width="5.42578125" style="98" customWidth="1"/>
    <col min="2314" max="2314" width="5.5703125" style="98" customWidth="1"/>
    <col min="2315" max="2315" width="7.85546875" style="98" customWidth="1"/>
    <col min="2316" max="2319" width="0" style="98" hidden="1" customWidth="1"/>
    <col min="2320" max="2320" width="9.140625" style="98"/>
    <col min="2321" max="2321" width="19.85546875" style="98" customWidth="1"/>
    <col min="2322" max="2560" width="9.140625" style="98"/>
    <col min="2561" max="2561" width="3.85546875" style="98" customWidth="1"/>
    <col min="2562" max="2562" width="10.28515625" style="98" customWidth="1"/>
    <col min="2563" max="2563" width="19.42578125" style="98" customWidth="1"/>
    <col min="2564" max="2564" width="7.85546875" style="98" customWidth="1"/>
    <col min="2565" max="2565" width="11.28515625" style="98" customWidth="1"/>
    <col min="2566" max="2569" width="5.42578125" style="98" customWidth="1"/>
    <col min="2570" max="2570" width="5.5703125" style="98" customWidth="1"/>
    <col min="2571" max="2571" width="7.85546875" style="98" customWidth="1"/>
    <col min="2572" max="2575" width="0" style="98" hidden="1" customWidth="1"/>
    <col min="2576" max="2576" width="9.140625" style="98"/>
    <col min="2577" max="2577" width="19.85546875" style="98" customWidth="1"/>
    <col min="2578" max="2816" width="9.140625" style="98"/>
    <col min="2817" max="2817" width="3.85546875" style="98" customWidth="1"/>
    <col min="2818" max="2818" width="10.28515625" style="98" customWidth="1"/>
    <col min="2819" max="2819" width="19.42578125" style="98" customWidth="1"/>
    <col min="2820" max="2820" width="7.85546875" style="98" customWidth="1"/>
    <col min="2821" max="2821" width="11.28515625" style="98" customWidth="1"/>
    <col min="2822" max="2825" width="5.42578125" style="98" customWidth="1"/>
    <col min="2826" max="2826" width="5.5703125" style="98" customWidth="1"/>
    <col min="2827" max="2827" width="7.85546875" style="98" customWidth="1"/>
    <col min="2828" max="2831" width="0" style="98" hidden="1" customWidth="1"/>
    <col min="2832" max="2832" width="9.140625" style="98"/>
    <col min="2833" max="2833" width="19.85546875" style="98" customWidth="1"/>
    <col min="2834" max="3072" width="9.140625" style="98"/>
    <col min="3073" max="3073" width="3.85546875" style="98" customWidth="1"/>
    <col min="3074" max="3074" width="10.28515625" style="98" customWidth="1"/>
    <col min="3075" max="3075" width="19.42578125" style="98" customWidth="1"/>
    <col min="3076" max="3076" width="7.85546875" style="98" customWidth="1"/>
    <col min="3077" max="3077" width="11.28515625" style="98" customWidth="1"/>
    <col min="3078" max="3081" width="5.42578125" style="98" customWidth="1"/>
    <col min="3082" max="3082" width="5.5703125" style="98" customWidth="1"/>
    <col min="3083" max="3083" width="7.85546875" style="98" customWidth="1"/>
    <col min="3084" max="3087" width="0" style="98" hidden="1" customWidth="1"/>
    <col min="3088" max="3088" width="9.140625" style="98"/>
    <col min="3089" max="3089" width="19.85546875" style="98" customWidth="1"/>
    <col min="3090" max="3328" width="9.140625" style="98"/>
    <col min="3329" max="3329" width="3.85546875" style="98" customWidth="1"/>
    <col min="3330" max="3330" width="10.28515625" style="98" customWidth="1"/>
    <col min="3331" max="3331" width="19.42578125" style="98" customWidth="1"/>
    <col min="3332" max="3332" width="7.85546875" style="98" customWidth="1"/>
    <col min="3333" max="3333" width="11.28515625" style="98" customWidth="1"/>
    <col min="3334" max="3337" width="5.42578125" style="98" customWidth="1"/>
    <col min="3338" max="3338" width="5.5703125" style="98" customWidth="1"/>
    <col min="3339" max="3339" width="7.85546875" style="98" customWidth="1"/>
    <col min="3340" max="3343" width="0" style="98" hidden="1" customWidth="1"/>
    <col min="3344" max="3344" width="9.140625" style="98"/>
    <col min="3345" max="3345" width="19.85546875" style="98" customWidth="1"/>
    <col min="3346" max="3584" width="9.140625" style="98"/>
    <col min="3585" max="3585" width="3.85546875" style="98" customWidth="1"/>
    <col min="3586" max="3586" width="10.28515625" style="98" customWidth="1"/>
    <col min="3587" max="3587" width="19.42578125" style="98" customWidth="1"/>
    <col min="3588" max="3588" width="7.85546875" style="98" customWidth="1"/>
    <col min="3589" max="3589" width="11.28515625" style="98" customWidth="1"/>
    <col min="3590" max="3593" width="5.42578125" style="98" customWidth="1"/>
    <col min="3594" max="3594" width="5.5703125" style="98" customWidth="1"/>
    <col min="3595" max="3595" width="7.85546875" style="98" customWidth="1"/>
    <col min="3596" max="3599" width="0" style="98" hidden="1" customWidth="1"/>
    <col min="3600" max="3600" width="9.140625" style="98"/>
    <col min="3601" max="3601" width="19.85546875" style="98" customWidth="1"/>
    <col min="3602" max="3840" width="9.140625" style="98"/>
    <col min="3841" max="3841" width="3.85546875" style="98" customWidth="1"/>
    <col min="3842" max="3842" width="10.28515625" style="98" customWidth="1"/>
    <col min="3843" max="3843" width="19.42578125" style="98" customWidth="1"/>
    <col min="3844" max="3844" width="7.85546875" style="98" customWidth="1"/>
    <col min="3845" max="3845" width="11.28515625" style="98" customWidth="1"/>
    <col min="3846" max="3849" width="5.42578125" style="98" customWidth="1"/>
    <col min="3850" max="3850" width="5.5703125" style="98" customWidth="1"/>
    <col min="3851" max="3851" width="7.85546875" style="98" customWidth="1"/>
    <col min="3852" max="3855" width="0" style="98" hidden="1" customWidth="1"/>
    <col min="3856" max="3856" width="9.140625" style="98"/>
    <col min="3857" max="3857" width="19.85546875" style="98" customWidth="1"/>
    <col min="3858" max="4096" width="9.140625" style="98"/>
    <col min="4097" max="4097" width="3.85546875" style="98" customWidth="1"/>
    <col min="4098" max="4098" width="10.28515625" style="98" customWidth="1"/>
    <col min="4099" max="4099" width="19.42578125" style="98" customWidth="1"/>
    <col min="4100" max="4100" width="7.85546875" style="98" customWidth="1"/>
    <col min="4101" max="4101" width="11.28515625" style="98" customWidth="1"/>
    <col min="4102" max="4105" width="5.42578125" style="98" customWidth="1"/>
    <col min="4106" max="4106" width="5.5703125" style="98" customWidth="1"/>
    <col min="4107" max="4107" width="7.85546875" style="98" customWidth="1"/>
    <col min="4108" max="4111" width="0" style="98" hidden="1" customWidth="1"/>
    <col min="4112" max="4112" width="9.140625" style="98"/>
    <col min="4113" max="4113" width="19.85546875" style="98" customWidth="1"/>
    <col min="4114" max="4352" width="9.140625" style="98"/>
    <col min="4353" max="4353" width="3.85546875" style="98" customWidth="1"/>
    <col min="4354" max="4354" width="10.28515625" style="98" customWidth="1"/>
    <col min="4355" max="4355" width="19.42578125" style="98" customWidth="1"/>
    <col min="4356" max="4356" width="7.85546875" style="98" customWidth="1"/>
    <col min="4357" max="4357" width="11.28515625" style="98" customWidth="1"/>
    <col min="4358" max="4361" width="5.42578125" style="98" customWidth="1"/>
    <col min="4362" max="4362" width="5.5703125" style="98" customWidth="1"/>
    <col min="4363" max="4363" width="7.85546875" style="98" customWidth="1"/>
    <col min="4364" max="4367" width="0" style="98" hidden="1" customWidth="1"/>
    <col min="4368" max="4368" width="9.140625" style="98"/>
    <col min="4369" max="4369" width="19.85546875" style="98" customWidth="1"/>
    <col min="4370" max="4608" width="9.140625" style="98"/>
    <col min="4609" max="4609" width="3.85546875" style="98" customWidth="1"/>
    <col min="4610" max="4610" width="10.28515625" style="98" customWidth="1"/>
    <col min="4611" max="4611" width="19.42578125" style="98" customWidth="1"/>
    <col min="4612" max="4612" width="7.85546875" style="98" customWidth="1"/>
    <col min="4613" max="4613" width="11.28515625" style="98" customWidth="1"/>
    <col min="4614" max="4617" width="5.42578125" style="98" customWidth="1"/>
    <col min="4618" max="4618" width="5.5703125" style="98" customWidth="1"/>
    <col min="4619" max="4619" width="7.85546875" style="98" customWidth="1"/>
    <col min="4620" max="4623" width="0" style="98" hidden="1" customWidth="1"/>
    <col min="4624" max="4624" width="9.140625" style="98"/>
    <col min="4625" max="4625" width="19.85546875" style="98" customWidth="1"/>
    <col min="4626" max="4864" width="9.140625" style="98"/>
    <col min="4865" max="4865" width="3.85546875" style="98" customWidth="1"/>
    <col min="4866" max="4866" width="10.28515625" style="98" customWidth="1"/>
    <col min="4867" max="4867" width="19.42578125" style="98" customWidth="1"/>
    <col min="4868" max="4868" width="7.85546875" style="98" customWidth="1"/>
    <col min="4869" max="4869" width="11.28515625" style="98" customWidth="1"/>
    <col min="4870" max="4873" width="5.42578125" style="98" customWidth="1"/>
    <col min="4874" max="4874" width="5.5703125" style="98" customWidth="1"/>
    <col min="4875" max="4875" width="7.85546875" style="98" customWidth="1"/>
    <col min="4876" max="4879" width="0" style="98" hidden="1" customWidth="1"/>
    <col min="4880" max="4880" width="9.140625" style="98"/>
    <col min="4881" max="4881" width="19.85546875" style="98" customWidth="1"/>
    <col min="4882" max="5120" width="9.140625" style="98"/>
    <col min="5121" max="5121" width="3.85546875" style="98" customWidth="1"/>
    <col min="5122" max="5122" width="10.28515625" style="98" customWidth="1"/>
    <col min="5123" max="5123" width="19.42578125" style="98" customWidth="1"/>
    <col min="5124" max="5124" width="7.85546875" style="98" customWidth="1"/>
    <col min="5125" max="5125" width="11.28515625" style="98" customWidth="1"/>
    <col min="5126" max="5129" width="5.42578125" style="98" customWidth="1"/>
    <col min="5130" max="5130" width="5.5703125" style="98" customWidth="1"/>
    <col min="5131" max="5131" width="7.85546875" style="98" customWidth="1"/>
    <col min="5132" max="5135" width="0" style="98" hidden="1" customWidth="1"/>
    <col min="5136" max="5136" width="9.140625" style="98"/>
    <col min="5137" max="5137" width="19.85546875" style="98" customWidth="1"/>
    <col min="5138" max="5376" width="9.140625" style="98"/>
    <col min="5377" max="5377" width="3.85546875" style="98" customWidth="1"/>
    <col min="5378" max="5378" width="10.28515625" style="98" customWidth="1"/>
    <col min="5379" max="5379" width="19.42578125" style="98" customWidth="1"/>
    <col min="5380" max="5380" width="7.85546875" style="98" customWidth="1"/>
    <col min="5381" max="5381" width="11.28515625" style="98" customWidth="1"/>
    <col min="5382" max="5385" width="5.42578125" style="98" customWidth="1"/>
    <col min="5386" max="5386" width="5.5703125" style="98" customWidth="1"/>
    <col min="5387" max="5387" width="7.85546875" style="98" customWidth="1"/>
    <col min="5388" max="5391" width="0" style="98" hidden="1" customWidth="1"/>
    <col min="5392" max="5392" width="9.140625" style="98"/>
    <col min="5393" max="5393" width="19.85546875" style="98" customWidth="1"/>
    <col min="5394" max="5632" width="9.140625" style="98"/>
    <col min="5633" max="5633" width="3.85546875" style="98" customWidth="1"/>
    <col min="5634" max="5634" width="10.28515625" style="98" customWidth="1"/>
    <col min="5635" max="5635" width="19.42578125" style="98" customWidth="1"/>
    <col min="5636" max="5636" width="7.85546875" style="98" customWidth="1"/>
    <col min="5637" max="5637" width="11.28515625" style="98" customWidth="1"/>
    <col min="5638" max="5641" width="5.42578125" style="98" customWidth="1"/>
    <col min="5642" max="5642" width="5.5703125" style="98" customWidth="1"/>
    <col min="5643" max="5643" width="7.85546875" style="98" customWidth="1"/>
    <col min="5644" max="5647" width="0" style="98" hidden="1" customWidth="1"/>
    <col min="5648" max="5648" width="9.140625" style="98"/>
    <col min="5649" max="5649" width="19.85546875" style="98" customWidth="1"/>
    <col min="5650" max="5888" width="9.140625" style="98"/>
    <col min="5889" max="5889" width="3.85546875" style="98" customWidth="1"/>
    <col min="5890" max="5890" width="10.28515625" style="98" customWidth="1"/>
    <col min="5891" max="5891" width="19.42578125" style="98" customWidth="1"/>
    <col min="5892" max="5892" width="7.85546875" style="98" customWidth="1"/>
    <col min="5893" max="5893" width="11.28515625" style="98" customWidth="1"/>
    <col min="5894" max="5897" width="5.42578125" style="98" customWidth="1"/>
    <col min="5898" max="5898" width="5.5703125" style="98" customWidth="1"/>
    <col min="5899" max="5899" width="7.85546875" style="98" customWidth="1"/>
    <col min="5900" max="5903" width="0" style="98" hidden="1" customWidth="1"/>
    <col min="5904" max="5904" width="9.140625" style="98"/>
    <col min="5905" max="5905" width="19.85546875" style="98" customWidth="1"/>
    <col min="5906" max="6144" width="9.140625" style="98"/>
    <col min="6145" max="6145" width="3.85546875" style="98" customWidth="1"/>
    <col min="6146" max="6146" width="10.28515625" style="98" customWidth="1"/>
    <col min="6147" max="6147" width="19.42578125" style="98" customWidth="1"/>
    <col min="6148" max="6148" width="7.85546875" style="98" customWidth="1"/>
    <col min="6149" max="6149" width="11.28515625" style="98" customWidth="1"/>
    <col min="6150" max="6153" width="5.42578125" style="98" customWidth="1"/>
    <col min="6154" max="6154" width="5.5703125" style="98" customWidth="1"/>
    <col min="6155" max="6155" width="7.85546875" style="98" customWidth="1"/>
    <col min="6156" max="6159" width="0" style="98" hidden="1" customWidth="1"/>
    <col min="6160" max="6160" width="9.140625" style="98"/>
    <col min="6161" max="6161" width="19.85546875" style="98" customWidth="1"/>
    <col min="6162" max="6400" width="9.140625" style="98"/>
    <col min="6401" max="6401" width="3.85546875" style="98" customWidth="1"/>
    <col min="6402" max="6402" width="10.28515625" style="98" customWidth="1"/>
    <col min="6403" max="6403" width="19.42578125" style="98" customWidth="1"/>
    <col min="6404" max="6404" width="7.85546875" style="98" customWidth="1"/>
    <col min="6405" max="6405" width="11.28515625" style="98" customWidth="1"/>
    <col min="6406" max="6409" width="5.42578125" style="98" customWidth="1"/>
    <col min="6410" max="6410" width="5.5703125" style="98" customWidth="1"/>
    <col min="6411" max="6411" width="7.85546875" style="98" customWidth="1"/>
    <col min="6412" max="6415" width="0" style="98" hidden="1" customWidth="1"/>
    <col min="6416" max="6416" width="9.140625" style="98"/>
    <col min="6417" max="6417" width="19.85546875" style="98" customWidth="1"/>
    <col min="6418" max="6656" width="9.140625" style="98"/>
    <col min="6657" max="6657" width="3.85546875" style="98" customWidth="1"/>
    <col min="6658" max="6658" width="10.28515625" style="98" customWidth="1"/>
    <col min="6659" max="6659" width="19.42578125" style="98" customWidth="1"/>
    <col min="6660" max="6660" width="7.85546875" style="98" customWidth="1"/>
    <col min="6661" max="6661" width="11.28515625" style="98" customWidth="1"/>
    <col min="6662" max="6665" width="5.42578125" style="98" customWidth="1"/>
    <col min="6666" max="6666" width="5.5703125" style="98" customWidth="1"/>
    <col min="6667" max="6667" width="7.85546875" style="98" customWidth="1"/>
    <col min="6668" max="6671" width="0" style="98" hidden="1" customWidth="1"/>
    <col min="6672" max="6672" width="9.140625" style="98"/>
    <col min="6673" max="6673" width="19.85546875" style="98" customWidth="1"/>
    <col min="6674" max="6912" width="9.140625" style="98"/>
    <col min="6913" max="6913" width="3.85546875" style="98" customWidth="1"/>
    <col min="6914" max="6914" width="10.28515625" style="98" customWidth="1"/>
    <col min="6915" max="6915" width="19.42578125" style="98" customWidth="1"/>
    <col min="6916" max="6916" width="7.85546875" style="98" customWidth="1"/>
    <col min="6917" max="6917" width="11.28515625" style="98" customWidth="1"/>
    <col min="6918" max="6921" width="5.42578125" style="98" customWidth="1"/>
    <col min="6922" max="6922" width="5.5703125" style="98" customWidth="1"/>
    <col min="6923" max="6923" width="7.85546875" style="98" customWidth="1"/>
    <col min="6924" max="6927" width="0" style="98" hidden="1" customWidth="1"/>
    <col min="6928" max="6928" width="9.140625" style="98"/>
    <col min="6929" max="6929" width="19.85546875" style="98" customWidth="1"/>
    <col min="6930" max="7168" width="9.140625" style="98"/>
    <col min="7169" max="7169" width="3.85546875" style="98" customWidth="1"/>
    <col min="7170" max="7170" width="10.28515625" style="98" customWidth="1"/>
    <col min="7171" max="7171" width="19.42578125" style="98" customWidth="1"/>
    <col min="7172" max="7172" width="7.85546875" style="98" customWidth="1"/>
    <col min="7173" max="7173" width="11.28515625" style="98" customWidth="1"/>
    <col min="7174" max="7177" width="5.42578125" style="98" customWidth="1"/>
    <col min="7178" max="7178" width="5.5703125" style="98" customWidth="1"/>
    <col min="7179" max="7179" width="7.85546875" style="98" customWidth="1"/>
    <col min="7180" max="7183" width="0" style="98" hidden="1" customWidth="1"/>
    <col min="7184" max="7184" width="9.140625" style="98"/>
    <col min="7185" max="7185" width="19.85546875" style="98" customWidth="1"/>
    <col min="7186" max="7424" width="9.140625" style="98"/>
    <col min="7425" max="7425" width="3.85546875" style="98" customWidth="1"/>
    <col min="7426" max="7426" width="10.28515625" style="98" customWidth="1"/>
    <col min="7427" max="7427" width="19.42578125" style="98" customWidth="1"/>
    <col min="7428" max="7428" width="7.85546875" style="98" customWidth="1"/>
    <col min="7429" max="7429" width="11.28515625" style="98" customWidth="1"/>
    <col min="7430" max="7433" width="5.42578125" style="98" customWidth="1"/>
    <col min="7434" max="7434" width="5.5703125" style="98" customWidth="1"/>
    <col min="7435" max="7435" width="7.85546875" style="98" customWidth="1"/>
    <col min="7436" max="7439" width="0" style="98" hidden="1" customWidth="1"/>
    <col min="7440" max="7440" width="9.140625" style="98"/>
    <col min="7441" max="7441" width="19.85546875" style="98" customWidth="1"/>
    <col min="7442" max="7680" width="9.140625" style="98"/>
    <col min="7681" max="7681" width="3.85546875" style="98" customWidth="1"/>
    <col min="7682" max="7682" width="10.28515625" style="98" customWidth="1"/>
    <col min="7683" max="7683" width="19.42578125" style="98" customWidth="1"/>
    <col min="7684" max="7684" width="7.85546875" style="98" customWidth="1"/>
    <col min="7685" max="7685" width="11.28515625" style="98" customWidth="1"/>
    <col min="7686" max="7689" width="5.42578125" style="98" customWidth="1"/>
    <col min="7690" max="7690" width="5.5703125" style="98" customWidth="1"/>
    <col min="7691" max="7691" width="7.85546875" style="98" customWidth="1"/>
    <col min="7692" max="7695" width="0" style="98" hidden="1" customWidth="1"/>
    <col min="7696" max="7696" width="9.140625" style="98"/>
    <col min="7697" max="7697" width="19.85546875" style="98" customWidth="1"/>
    <col min="7698" max="7936" width="9.140625" style="98"/>
    <col min="7937" max="7937" width="3.85546875" style="98" customWidth="1"/>
    <col min="7938" max="7938" width="10.28515625" style="98" customWidth="1"/>
    <col min="7939" max="7939" width="19.42578125" style="98" customWidth="1"/>
    <col min="7940" max="7940" width="7.85546875" style="98" customWidth="1"/>
    <col min="7941" max="7941" width="11.28515625" style="98" customWidth="1"/>
    <col min="7942" max="7945" width="5.42578125" style="98" customWidth="1"/>
    <col min="7946" max="7946" width="5.5703125" style="98" customWidth="1"/>
    <col min="7947" max="7947" width="7.85546875" style="98" customWidth="1"/>
    <col min="7948" max="7951" width="0" style="98" hidden="1" customWidth="1"/>
    <col min="7952" max="7952" width="9.140625" style="98"/>
    <col min="7953" max="7953" width="19.85546875" style="98" customWidth="1"/>
    <col min="7954" max="8192" width="9.140625" style="98"/>
    <col min="8193" max="8193" width="3.85546875" style="98" customWidth="1"/>
    <col min="8194" max="8194" width="10.28515625" style="98" customWidth="1"/>
    <col min="8195" max="8195" width="19.42578125" style="98" customWidth="1"/>
    <col min="8196" max="8196" width="7.85546875" style="98" customWidth="1"/>
    <col min="8197" max="8197" width="11.28515625" style="98" customWidth="1"/>
    <col min="8198" max="8201" width="5.42578125" style="98" customWidth="1"/>
    <col min="8202" max="8202" width="5.5703125" style="98" customWidth="1"/>
    <col min="8203" max="8203" width="7.85546875" style="98" customWidth="1"/>
    <col min="8204" max="8207" width="0" style="98" hidden="1" customWidth="1"/>
    <col min="8208" max="8208" width="9.140625" style="98"/>
    <col min="8209" max="8209" width="19.85546875" style="98" customWidth="1"/>
    <col min="8210" max="8448" width="9.140625" style="98"/>
    <col min="8449" max="8449" width="3.85546875" style="98" customWidth="1"/>
    <col min="8450" max="8450" width="10.28515625" style="98" customWidth="1"/>
    <col min="8451" max="8451" width="19.42578125" style="98" customWidth="1"/>
    <col min="8452" max="8452" width="7.85546875" style="98" customWidth="1"/>
    <col min="8453" max="8453" width="11.28515625" style="98" customWidth="1"/>
    <col min="8454" max="8457" width="5.42578125" style="98" customWidth="1"/>
    <col min="8458" max="8458" width="5.5703125" style="98" customWidth="1"/>
    <col min="8459" max="8459" width="7.85546875" style="98" customWidth="1"/>
    <col min="8460" max="8463" width="0" style="98" hidden="1" customWidth="1"/>
    <col min="8464" max="8464" width="9.140625" style="98"/>
    <col min="8465" max="8465" width="19.85546875" style="98" customWidth="1"/>
    <col min="8466" max="8704" width="9.140625" style="98"/>
    <col min="8705" max="8705" width="3.85546875" style="98" customWidth="1"/>
    <col min="8706" max="8706" width="10.28515625" style="98" customWidth="1"/>
    <col min="8707" max="8707" width="19.42578125" style="98" customWidth="1"/>
    <col min="8708" max="8708" width="7.85546875" style="98" customWidth="1"/>
    <col min="8709" max="8709" width="11.28515625" style="98" customWidth="1"/>
    <col min="8710" max="8713" width="5.42578125" style="98" customWidth="1"/>
    <col min="8714" max="8714" width="5.5703125" style="98" customWidth="1"/>
    <col min="8715" max="8715" width="7.85546875" style="98" customWidth="1"/>
    <col min="8716" max="8719" width="0" style="98" hidden="1" customWidth="1"/>
    <col min="8720" max="8720" width="9.140625" style="98"/>
    <col min="8721" max="8721" width="19.85546875" style="98" customWidth="1"/>
    <col min="8722" max="8960" width="9.140625" style="98"/>
    <col min="8961" max="8961" width="3.85546875" style="98" customWidth="1"/>
    <col min="8962" max="8962" width="10.28515625" style="98" customWidth="1"/>
    <col min="8963" max="8963" width="19.42578125" style="98" customWidth="1"/>
    <col min="8964" max="8964" width="7.85546875" style="98" customWidth="1"/>
    <col min="8965" max="8965" width="11.28515625" style="98" customWidth="1"/>
    <col min="8966" max="8969" width="5.42578125" style="98" customWidth="1"/>
    <col min="8970" max="8970" width="5.5703125" style="98" customWidth="1"/>
    <col min="8971" max="8971" width="7.85546875" style="98" customWidth="1"/>
    <col min="8972" max="8975" width="0" style="98" hidden="1" customWidth="1"/>
    <col min="8976" max="8976" width="9.140625" style="98"/>
    <col min="8977" max="8977" width="19.85546875" style="98" customWidth="1"/>
    <col min="8978" max="9216" width="9.140625" style="98"/>
    <col min="9217" max="9217" width="3.85546875" style="98" customWidth="1"/>
    <col min="9218" max="9218" width="10.28515625" style="98" customWidth="1"/>
    <col min="9219" max="9219" width="19.42578125" style="98" customWidth="1"/>
    <col min="9220" max="9220" width="7.85546875" style="98" customWidth="1"/>
    <col min="9221" max="9221" width="11.28515625" style="98" customWidth="1"/>
    <col min="9222" max="9225" width="5.42578125" style="98" customWidth="1"/>
    <col min="9226" max="9226" width="5.5703125" style="98" customWidth="1"/>
    <col min="9227" max="9227" width="7.85546875" style="98" customWidth="1"/>
    <col min="9228" max="9231" width="0" style="98" hidden="1" customWidth="1"/>
    <col min="9232" max="9232" width="9.140625" style="98"/>
    <col min="9233" max="9233" width="19.85546875" style="98" customWidth="1"/>
    <col min="9234" max="9472" width="9.140625" style="98"/>
    <col min="9473" max="9473" width="3.85546875" style="98" customWidth="1"/>
    <col min="9474" max="9474" width="10.28515625" style="98" customWidth="1"/>
    <col min="9475" max="9475" width="19.42578125" style="98" customWidth="1"/>
    <col min="9476" max="9476" width="7.85546875" style="98" customWidth="1"/>
    <col min="9477" max="9477" width="11.28515625" style="98" customWidth="1"/>
    <col min="9478" max="9481" width="5.42578125" style="98" customWidth="1"/>
    <col min="9482" max="9482" width="5.5703125" style="98" customWidth="1"/>
    <col min="9483" max="9483" width="7.85546875" style="98" customWidth="1"/>
    <col min="9484" max="9487" width="0" style="98" hidden="1" customWidth="1"/>
    <col min="9488" max="9488" width="9.140625" style="98"/>
    <col min="9489" max="9489" width="19.85546875" style="98" customWidth="1"/>
    <col min="9490" max="9728" width="9.140625" style="98"/>
    <col min="9729" max="9729" width="3.85546875" style="98" customWidth="1"/>
    <col min="9730" max="9730" width="10.28515625" style="98" customWidth="1"/>
    <col min="9731" max="9731" width="19.42578125" style="98" customWidth="1"/>
    <col min="9732" max="9732" width="7.85546875" style="98" customWidth="1"/>
    <col min="9733" max="9733" width="11.28515625" style="98" customWidth="1"/>
    <col min="9734" max="9737" width="5.42578125" style="98" customWidth="1"/>
    <col min="9738" max="9738" width="5.5703125" style="98" customWidth="1"/>
    <col min="9739" max="9739" width="7.85546875" style="98" customWidth="1"/>
    <col min="9740" max="9743" width="0" style="98" hidden="1" customWidth="1"/>
    <col min="9744" max="9744" width="9.140625" style="98"/>
    <col min="9745" max="9745" width="19.85546875" style="98" customWidth="1"/>
    <col min="9746" max="9984" width="9.140625" style="98"/>
    <col min="9985" max="9985" width="3.85546875" style="98" customWidth="1"/>
    <col min="9986" max="9986" width="10.28515625" style="98" customWidth="1"/>
    <col min="9987" max="9987" width="19.42578125" style="98" customWidth="1"/>
    <col min="9988" max="9988" width="7.85546875" style="98" customWidth="1"/>
    <col min="9989" max="9989" width="11.28515625" style="98" customWidth="1"/>
    <col min="9990" max="9993" width="5.42578125" style="98" customWidth="1"/>
    <col min="9994" max="9994" width="5.5703125" style="98" customWidth="1"/>
    <col min="9995" max="9995" width="7.85546875" style="98" customWidth="1"/>
    <col min="9996" max="9999" width="0" style="98" hidden="1" customWidth="1"/>
    <col min="10000" max="10000" width="9.140625" style="98"/>
    <col min="10001" max="10001" width="19.85546875" style="98" customWidth="1"/>
    <col min="10002" max="10240" width="9.140625" style="98"/>
    <col min="10241" max="10241" width="3.85546875" style="98" customWidth="1"/>
    <col min="10242" max="10242" width="10.28515625" style="98" customWidth="1"/>
    <col min="10243" max="10243" width="19.42578125" style="98" customWidth="1"/>
    <col min="10244" max="10244" width="7.85546875" style="98" customWidth="1"/>
    <col min="10245" max="10245" width="11.28515625" style="98" customWidth="1"/>
    <col min="10246" max="10249" width="5.42578125" style="98" customWidth="1"/>
    <col min="10250" max="10250" width="5.5703125" style="98" customWidth="1"/>
    <col min="10251" max="10251" width="7.85546875" style="98" customWidth="1"/>
    <col min="10252" max="10255" width="0" style="98" hidden="1" customWidth="1"/>
    <col min="10256" max="10256" width="9.140625" style="98"/>
    <col min="10257" max="10257" width="19.85546875" style="98" customWidth="1"/>
    <col min="10258" max="10496" width="9.140625" style="98"/>
    <col min="10497" max="10497" width="3.85546875" style="98" customWidth="1"/>
    <col min="10498" max="10498" width="10.28515625" style="98" customWidth="1"/>
    <col min="10499" max="10499" width="19.42578125" style="98" customWidth="1"/>
    <col min="10500" max="10500" width="7.85546875" style="98" customWidth="1"/>
    <col min="10501" max="10501" width="11.28515625" style="98" customWidth="1"/>
    <col min="10502" max="10505" width="5.42578125" style="98" customWidth="1"/>
    <col min="10506" max="10506" width="5.5703125" style="98" customWidth="1"/>
    <col min="10507" max="10507" width="7.85546875" style="98" customWidth="1"/>
    <col min="10508" max="10511" width="0" style="98" hidden="1" customWidth="1"/>
    <col min="10512" max="10512" width="9.140625" style="98"/>
    <col min="10513" max="10513" width="19.85546875" style="98" customWidth="1"/>
    <col min="10514" max="10752" width="9.140625" style="98"/>
    <col min="10753" max="10753" width="3.85546875" style="98" customWidth="1"/>
    <col min="10754" max="10754" width="10.28515625" style="98" customWidth="1"/>
    <col min="10755" max="10755" width="19.42578125" style="98" customWidth="1"/>
    <col min="10756" max="10756" width="7.85546875" style="98" customWidth="1"/>
    <col min="10757" max="10757" width="11.28515625" style="98" customWidth="1"/>
    <col min="10758" max="10761" width="5.42578125" style="98" customWidth="1"/>
    <col min="10762" max="10762" width="5.5703125" style="98" customWidth="1"/>
    <col min="10763" max="10763" width="7.85546875" style="98" customWidth="1"/>
    <col min="10764" max="10767" width="0" style="98" hidden="1" customWidth="1"/>
    <col min="10768" max="10768" width="9.140625" style="98"/>
    <col min="10769" max="10769" width="19.85546875" style="98" customWidth="1"/>
    <col min="10770" max="11008" width="9.140625" style="98"/>
    <col min="11009" max="11009" width="3.85546875" style="98" customWidth="1"/>
    <col min="11010" max="11010" width="10.28515625" style="98" customWidth="1"/>
    <col min="11011" max="11011" width="19.42578125" style="98" customWidth="1"/>
    <col min="11012" max="11012" width="7.85546875" style="98" customWidth="1"/>
    <col min="11013" max="11013" width="11.28515625" style="98" customWidth="1"/>
    <col min="11014" max="11017" width="5.42578125" style="98" customWidth="1"/>
    <col min="11018" max="11018" width="5.5703125" style="98" customWidth="1"/>
    <col min="11019" max="11019" width="7.85546875" style="98" customWidth="1"/>
    <col min="11020" max="11023" width="0" style="98" hidden="1" customWidth="1"/>
    <col min="11024" max="11024" width="9.140625" style="98"/>
    <col min="11025" max="11025" width="19.85546875" style="98" customWidth="1"/>
    <col min="11026" max="11264" width="9.140625" style="98"/>
    <col min="11265" max="11265" width="3.85546875" style="98" customWidth="1"/>
    <col min="11266" max="11266" width="10.28515625" style="98" customWidth="1"/>
    <col min="11267" max="11267" width="19.42578125" style="98" customWidth="1"/>
    <col min="11268" max="11268" width="7.85546875" style="98" customWidth="1"/>
    <col min="11269" max="11269" width="11.28515625" style="98" customWidth="1"/>
    <col min="11270" max="11273" width="5.42578125" style="98" customWidth="1"/>
    <col min="11274" max="11274" width="5.5703125" style="98" customWidth="1"/>
    <col min="11275" max="11275" width="7.85546875" style="98" customWidth="1"/>
    <col min="11276" max="11279" width="0" style="98" hidden="1" customWidth="1"/>
    <col min="11280" max="11280" width="9.140625" style="98"/>
    <col min="11281" max="11281" width="19.85546875" style="98" customWidth="1"/>
    <col min="11282" max="11520" width="9.140625" style="98"/>
    <col min="11521" max="11521" width="3.85546875" style="98" customWidth="1"/>
    <col min="11522" max="11522" width="10.28515625" style="98" customWidth="1"/>
    <col min="11523" max="11523" width="19.42578125" style="98" customWidth="1"/>
    <col min="11524" max="11524" width="7.85546875" style="98" customWidth="1"/>
    <col min="11525" max="11525" width="11.28515625" style="98" customWidth="1"/>
    <col min="11526" max="11529" width="5.42578125" style="98" customWidth="1"/>
    <col min="11530" max="11530" width="5.5703125" style="98" customWidth="1"/>
    <col min="11531" max="11531" width="7.85546875" style="98" customWidth="1"/>
    <col min="11532" max="11535" width="0" style="98" hidden="1" customWidth="1"/>
    <col min="11536" max="11536" width="9.140625" style="98"/>
    <col min="11537" max="11537" width="19.85546875" style="98" customWidth="1"/>
    <col min="11538" max="11776" width="9.140625" style="98"/>
    <col min="11777" max="11777" width="3.85546875" style="98" customWidth="1"/>
    <col min="11778" max="11778" width="10.28515625" style="98" customWidth="1"/>
    <col min="11779" max="11779" width="19.42578125" style="98" customWidth="1"/>
    <col min="11780" max="11780" width="7.85546875" style="98" customWidth="1"/>
    <col min="11781" max="11781" width="11.28515625" style="98" customWidth="1"/>
    <col min="11782" max="11785" width="5.42578125" style="98" customWidth="1"/>
    <col min="11786" max="11786" width="5.5703125" style="98" customWidth="1"/>
    <col min="11787" max="11787" width="7.85546875" style="98" customWidth="1"/>
    <col min="11788" max="11791" width="0" style="98" hidden="1" customWidth="1"/>
    <col min="11792" max="11792" width="9.140625" style="98"/>
    <col min="11793" max="11793" width="19.85546875" style="98" customWidth="1"/>
    <col min="11794" max="12032" width="9.140625" style="98"/>
    <col min="12033" max="12033" width="3.85546875" style="98" customWidth="1"/>
    <col min="12034" max="12034" width="10.28515625" style="98" customWidth="1"/>
    <col min="12035" max="12035" width="19.42578125" style="98" customWidth="1"/>
    <col min="12036" max="12036" width="7.85546875" style="98" customWidth="1"/>
    <col min="12037" max="12037" width="11.28515625" style="98" customWidth="1"/>
    <col min="12038" max="12041" width="5.42578125" style="98" customWidth="1"/>
    <col min="12042" max="12042" width="5.5703125" style="98" customWidth="1"/>
    <col min="12043" max="12043" width="7.85546875" style="98" customWidth="1"/>
    <col min="12044" max="12047" width="0" style="98" hidden="1" customWidth="1"/>
    <col min="12048" max="12048" width="9.140625" style="98"/>
    <col min="12049" max="12049" width="19.85546875" style="98" customWidth="1"/>
    <col min="12050" max="12288" width="9.140625" style="98"/>
    <col min="12289" max="12289" width="3.85546875" style="98" customWidth="1"/>
    <col min="12290" max="12290" width="10.28515625" style="98" customWidth="1"/>
    <col min="12291" max="12291" width="19.42578125" style="98" customWidth="1"/>
    <col min="12292" max="12292" width="7.85546875" style="98" customWidth="1"/>
    <col min="12293" max="12293" width="11.28515625" style="98" customWidth="1"/>
    <col min="12294" max="12297" width="5.42578125" style="98" customWidth="1"/>
    <col min="12298" max="12298" width="5.5703125" style="98" customWidth="1"/>
    <col min="12299" max="12299" width="7.85546875" style="98" customWidth="1"/>
    <col min="12300" max="12303" width="0" style="98" hidden="1" customWidth="1"/>
    <col min="12304" max="12304" width="9.140625" style="98"/>
    <col min="12305" max="12305" width="19.85546875" style="98" customWidth="1"/>
    <col min="12306" max="12544" width="9.140625" style="98"/>
    <col min="12545" max="12545" width="3.85546875" style="98" customWidth="1"/>
    <col min="12546" max="12546" width="10.28515625" style="98" customWidth="1"/>
    <col min="12547" max="12547" width="19.42578125" style="98" customWidth="1"/>
    <col min="12548" max="12548" width="7.85546875" style="98" customWidth="1"/>
    <col min="12549" max="12549" width="11.28515625" style="98" customWidth="1"/>
    <col min="12550" max="12553" width="5.42578125" style="98" customWidth="1"/>
    <col min="12554" max="12554" width="5.5703125" style="98" customWidth="1"/>
    <col min="12555" max="12555" width="7.85546875" style="98" customWidth="1"/>
    <col min="12556" max="12559" width="0" style="98" hidden="1" customWidth="1"/>
    <col min="12560" max="12560" width="9.140625" style="98"/>
    <col min="12561" max="12561" width="19.85546875" style="98" customWidth="1"/>
    <col min="12562" max="12800" width="9.140625" style="98"/>
    <col min="12801" max="12801" width="3.85546875" style="98" customWidth="1"/>
    <col min="12802" max="12802" width="10.28515625" style="98" customWidth="1"/>
    <col min="12803" max="12803" width="19.42578125" style="98" customWidth="1"/>
    <col min="12804" max="12804" width="7.85546875" style="98" customWidth="1"/>
    <col min="12805" max="12805" width="11.28515625" style="98" customWidth="1"/>
    <col min="12806" max="12809" width="5.42578125" style="98" customWidth="1"/>
    <col min="12810" max="12810" width="5.5703125" style="98" customWidth="1"/>
    <col min="12811" max="12811" width="7.85546875" style="98" customWidth="1"/>
    <col min="12812" max="12815" width="0" style="98" hidden="1" customWidth="1"/>
    <col min="12816" max="12816" width="9.140625" style="98"/>
    <col min="12817" max="12817" width="19.85546875" style="98" customWidth="1"/>
    <col min="12818" max="13056" width="9.140625" style="98"/>
    <col min="13057" max="13057" width="3.85546875" style="98" customWidth="1"/>
    <col min="13058" max="13058" width="10.28515625" style="98" customWidth="1"/>
    <col min="13059" max="13059" width="19.42578125" style="98" customWidth="1"/>
    <col min="13060" max="13060" width="7.85546875" style="98" customWidth="1"/>
    <col min="13061" max="13061" width="11.28515625" style="98" customWidth="1"/>
    <col min="13062" max="13065" width="5.42578125" style="98" customWidth="1"/>
    <col min="13066" max="13066" width="5.5703125" style="98" customWidth="1"/>
    <col min="13067" max="13067" width="7.85546875" style="98" customWidth="1"/>
    <col min="13068" max="13071" width="0" style="98" hidden="1" customWidth="1"/>
    <col min="13072" max="13072" width="9.140625" style="98"/>
    <col min="13073" max="13073" width="19.85546875" style="98" customWidth="1"/>
    <col min="13074" max="13312" width="9.140625" style="98"/>
    <col min="13313" max="13313" width="3.85546875" style="98" customWidth="1"/>
    <col min="13314" max="13314" width="10.28515625" style="98" customWidth="1"/>
    <col min="13315" max="13315" width="19.42578125" style="98" customWidth="1"/>
    <col min="13316" max="13316" width="7.85546875" style="98" customWidth="1"/>
    <col min="13317" max="13317" width="11.28515625" style="98" customWidth="1"/>
    <col min="13318" max="13321" width="5.42578125" style="98" customWidth="1"/>
    <col min="13322" max="13322" width="5.5703125" style="98" customWidth="1"/>
    <col min="13323" max="13323" width="7.85546875" style="98" customWidth="1"/>
    <col min="13324" max="13327" width="0" style="98" hidden="1" customWidth="1"/>
    <col min="13328" max="13328" width="9.140625" style="98"/>
    <col min="13329" max="13329" width="19.85546875" style="98" customWidth="1"/>
    <col min="13330" max="13568" width="9.140625" style="98"/>
    <col min="13569" max="13569" width="3.85546875" style="98" customWidth="1"/>
    <col min="13570" max="13570" width="10.28515625" style="98" customWidth="1"/>
    <col min="13571" max="13571" width="19.42578125" style="98" customWidth="1"/>
    <col min="13572" max="13572" width="7.85546875" style="98" customWidth="1"/>
    <col min="13573" max="13573" width="11.28515625" style="98" customWidth="1"/>
    <col min="13574" max="13577" width="5.42578125" style="98" customWidth="1"/>
    <col min="13578" max="13578" width="5.5703125" style="98" customWidth="1"/>
    <col min="13579" max="13579" width="7.85546875" style="98" customWidth="1"/>
    <col min="13580" max="13583" width="0" style="98" hidden="1" customWidth="1"/>
    <col min="13584" max="13584" width="9.140625" style="98"/>
    <col min="13585" max="13585" width="19.85546875" style="98" customWidth="1"/>
    <col min="13586" max="13824" width="9.140625" style="98"/>
    <col min="13825" max="13825" width="3.85546875" style="98" customWidth="1"/>
    <col min="13826" max="13826" width="10.28515625" style="98" customWidth="1"/>
    <col min="13827" max="13827" width="19.42578125" style="98" customWidth="1"/>
    <col min="13828" max="13828" width="7.85546875" style="98" customWidth="1"/>
    <col min="13829" max="13829" width="11.28515625" style="98" customWidth="1"/>
    <col min="13830" max="13833" width="5.42578125" style="98" customWidth="1"/>
    <col min="13834" max="13834" width="5.5703125" style="98" customWidth="1"/>
    <col min="13835" max="13835" width="7.85546875" style="98" customWidth="1"/>
    <col min="13836" max="13839" width="0" style="98" hidden="1" customWidth="1"/>
    <col min="13840" max="13840" width="9.140625" style="98"/>
    <col min="13841" max="13841" width="19.85546875" style="98" customWidth="1"/>
    <col min="13842" max="14080" width="9.140625" style="98"/>
    <col min="14081" max="14081" width="3.85546875" style="98" customWidth="1"/>
    <col min="14082" max="14082" width="10.28515625" style="98" customWidth="1"/>
    <col min="14083" max="14083" width="19.42578125" style="98" customWidth="1"/>
    <col min="14084" max="14084" width="7.85546875" style="98" customWidth="1"/>
    <col min="14085" max="14085" width="11.28515625" style="98" customWidth="1"/>
    <col min="14086" max="14089" width="5.42578125" style="98" customWidth="1"/>
    <col min="14090" max="14090" width="5.5703125" style="98" customWidth="1"/>
    <col min="14091" max="14091" width="7.85546875" style="98" customWidth="1"/>
    <col min="14092" max="14095" width="0" style="98" hidden="1" customWidth="1"/>
    <col min="14096" max="14096" width="9.140625" style="98"/>
    <col min="14097" max="14097" width="19.85546875" style="98" customWidth="1"/>
    <col min="14098" max="14336" width="9.140625" style="98"/>
    <col min="14337" max="14337" width="3.85546875" style="98" customWidth="1"/>
    <col min="14338" max="14338" width="10.28515625" style="98" customWidth="1"/>
    <col min="14339" max="14339" width="19.42578125" style="98" customWidth="1"/>
    <col min="14340" max="14340" width="7.85546875" style="98" customWidth="1"/>
    <col min="14341" max="14341" width="11.28515625" style="98" customWidth="1"/>
    <col min="14342" max="14345" width="5.42578125" style="98" customWidth="1"/>
    <col min="14346" max="14346" width="5.5703125" style="98" customWidth="1"/>
    <col min="14347" max="14347" width="7.85546875" style="98" customWidth="1"/>
    <col min="14348" max="14351" width="0" style="98" hidden="1" customWidth="1"/>
    <col min="14352" max="14352" width="9.140625" style="98"/>
    <col min="14353" max="14353" width="19.85546875" style="98" customWidth="1"/>
    <col min="14354" max="14592" width="9.140625" style="98"/>
    <col min="14593" max="14593" width="3.85546875" style="98" customWidth="1"/>
    <col min="14594" max="14594" width="10.28515625" style="98" customWidth="1"/>
    <col min="14595" max="14595" width="19.42578125" style="98" customWidth="1"/>
    <col min="14596" max="14596" width="7.85546875" style="98" customWidth="1"/>
    <col min="14597" max="14597" width="11.28515625" style="98" customWidth="1"/>
    <col min="14598" max="14601" width="5.42578125" style="98" customWidth="1"/>
    <col min="14602" max="14602" width="5.5703125" style="98" customWidth="1"/>
    <col min="14603" max="14603" width="7.85546875" style="98" customWidth="1"/>
    <col min="14604" max="14607" width="0" style="98" hidden="1" customWidth="1"/>
    <col min="14608" max="14608" width="9.140625" style="98"/>
    <col min="14609" max="14609" width="19.85546875" style="98" customWidth="1"/>
    <col min="14610" max="14848" width="9.140625" style="98"/>
    <col min="14849" max="14849" width="3.85546875" style="98" customWidth="1"/>
    <col min="14850" max="14850" width="10.28515625" style="98" customWidth="1"/>
    <col min="14851" max="14851" width="19.42578125" style="98" customWidth="1"/>
    <col min="14852" max="14852" width="7.85546875" style="98" customWidth="1"/>
    <col min="14853" max="14853" width="11.28515625" style="98" customWidth="1"/>
    <col min="14854" max="14857" width="5.42578125" style="98" customWidth="1"/>
    <col min="14858" max="14858" width="5.5703125" style="98" customWidth="1"/>
    <col min="14859" max="14859" width="7.85546875" style="98" customWidth="1"/>
    <col min="14860" max="14863" width="0" style="98" hidden="1" customWidth="1"/>
    <col min="14864" max="14864" width="9.140625" style="98"/>
    <col min="14865" max="14865" width="19.85546875" style="98" customWidth="1"/>
    <col min="14866" max="15104" width="9.140625" style="98"/>
    <col min="15105" max="15105" width="3.85546875" style="98" customWidth="1"/>
    <col min="15106" max="15106" width="10.28515625" style="98" customWidth="1"/>
    <col min="15107" max="15107" width="19.42578125" style="98" customWidth="1"/>
    <col min="15108" max="15108" width="7.85546875" style="98" customWidth="1"/>
    <col min="15109" max="15109" width="11.28515625" style="98" customWidth="1"/>
    <col min="15110" max="15113" width="5.42578125" style="98" customWidth="1"/>
    <col min="15114" max="15114" width="5.5703125" style="98" customWidth="1"/>
    <col min="15115" max="15115" width="7.85546875" style="98" customWidth="1"/>
    <col min="15116" max="15119" width="0" style="98" hidden="1" customWidth="1"/>
    <col min="15120" max="15120" width="9.140625" style="98"/>
    <col min="15121" max="15121" width="19.85546875" style="98" customWidth="1"/>
    <col min="15122" max="15360" width="9.140625" style="98"/>
    <col min="15361" max="15361" width="3.85546875" style="98" customWidth="1"/>
    <col min="15362" max="15362" width="10.28515625" style="98" customWidth="1"/>
    <col min="15363" max="15363" width="19.42578125" style="98" customWidth="1"/>
    <col min="15364" max="15364" width="7.85546875" style="98" customWidth="1"/>
    <col min="15365" max="15365" width="11.28515625" style="98" customWidth="1"/>
    <col min="15366" max="15369" width="5.42578125" style="98" customWidth="1"/>
    <col min="15370" max="15370" width="5.5703125" style="98" customWidth="1"/>
    <col min="15371" max="15371" width="7.85546875" style="98" customWidth="1"/>
    <col min="15372" max="15375" width="0" style="98" hidden="1" customWidth="1"/>
    <col min="15376" max="15376" width="9.140625" style="98"/>
    <col min="15377" max="15377" width="19.85546875" style="98" customWidth="1"/>
    <col min="15378" max="15616" width="9.140625" style="98"/>
    <col min="15617" max="15617" width="3.85546875" style="98" customWidth="1"/>
    <col min="15618" max="15618" width="10.28515625" style="98" customWidth="1"/>
    <col min="15619" max="15619" width="19.42578125" style="98" customWidth="1"/>
    <col min="15620" max="15620" width="7.85546875" style="98" customWidth="1"/>
    <col min="15621" max="15621" width="11.28515625" style="98" customWidth="1"/>
    <col min="15622" max="15625" width="5.42578125" style="98" customWidth="1"/>
    <col min="15626" max="15626" width="5.5703125" style="98" customWidth="1"/>
    <col min="15627" max="15627" width="7.85546875" style="98" customWidth="1"/>
    <col min="15628" max="15631" width="0" style="98" hidden="1" customWidth="1"/>
    <col min="15632" max="15632" width="9.140625" style="98"/>
    <col min="15633" max="15633" width="19.85546875" style="98" customWidth="1"/>
    <col min="15634" max="15872" width="9.140625" style="98"/>
    <col min="15873" max="15873" width="3.85546875" style="98" customWidth="1"/>
    <col min="15874" max="15874" width="10.28515625" style="98" customWidth="1"/>
    <col min="15875" max="15875" width="19.42578125" style="98" customWidth="1"/>
    <col min="15876" max="15876" width="7.85546875" style="98" customWidth="1"/>
    <col min="15877" max="15877" width="11.28515625" style="98" customWidth="1"/>
    <col min="15878" max="15881" width="5.42578125" style="98" customWidth="1"/>
    <col min="15882" max="15882" width="5.5703125" style="98" customWidth="1"/>
    <col min="15883" max="15883" width="7.85546875" style="98" customWidth="1"/>
    <col min="15884" max="15887" width="0" style="98" hidden="1" customWidth="1"/>
    <col min="15888" max="15888" width="9.140625" style="98"/>
    <col min="15889" max="15889" width="19.85546875" style="98" customWidth="1"/>
    <col min="15890" max="16128" width="9.140625" style="98"/>
    <col min="16129" max="16129" width="3.85546875" style="98" customWidth="1"/>
    <col min="16130" max="16130" width="10.28515625" style="98" customWidth="1"/>
    <col min="16131" max="16131" width="19.42578125" style="98" customWidth="1"/>
    <col min="16132" max="16132" width="7.85546875" style="98" customWidth="1"/>
    <col min="16133" max="16133" width="11.28515625" style="98" customWidth="1"/>
    <col min="16134" max="16137" width="5.42578125" style="98" customWidth="1"/>
    <col min="16138" max="16138" width="5.5703125" style="98" customWidth="1"/>
    <col min="16139" max="16139" width="7.85546875" style="98" customWidth="1"/>
    <col min="16140" max="16143" width="0" style="98" hidden="1" customWidth="1"/>
    <col min="16144" max="16144" width="9.140625" style="98"/>
    <col min="16145" max="16145" width="19.85546875" style="98" customWidth="1"/>
    <col min="16146" max="16384" width="9.140625" style="98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161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5"/>
    </row>
    <row r="5" spans="1:17" s="9" customFormat="1" ht="26.25" customHeight="1" x14ac:dyDescent="0.25">
      <c r="A5" s="162" t="s">
        <v>172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8"/>
    </row>
    <row r="6" spans="1:17" s="6" customFormat="1" ht="18.75" customHeight="1" x14ac:dyDescent="0.25">
      <c r="B6" s="10"/>
      <c r="C6" s="11" t="s">
        <v>3</v>
      </c>
      <c r="D6" s="12"/>
      <c r="E6" s="12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customHeight="1" x14ac:dyDescent="0.25">
      <c r="A9" s="19"/>
      <c r="B9" s="163" t="s">
        <v>6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20"/>
    </row>
    <row r="10" spans="1:17" s="21" customFormat="1" ht="26.25" customHeight="1" x14ac:dyDescent="0.25">
      <c r="A10" s="19"/>
      <c r="B10" s="164" t="s">
        <v>7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20"/>
    </row>
    <row r="11" spans="1:17" s="21" customFormat="1" ht="15.75" customHeight="1" x14ac:dyDescent="0.25">
      <c r="A11" s="19"/>
      <c r="B11" s="164" t="s">
        <v>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20"/>
    </row>
    <row r="12" spans="1:17" s="21" customFormat="1" ht="15" customHeight="1" x14ac:dyDescent="0.25">
      <c r="A12" s="19"/>
      <c r="B12" s="164" t="s">
        <v>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20"/>
    </row>
    <row r="13" spans="1:17" s="21" customFormat="1" ht="15" x14ac:dyDescent="0.25">
      <c r="A13" s="19"/>
      <c r="B13" s="159" t="s">
        <v>10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20"/>
    </row>
    <row r="14" spans="1:17" s="21" customFormat="1" ht="15" x14ac:dyDescent="0.25">
      <c r="A14" s="19"/>
      <c r="B14" s="159" t="s">
        <v>11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20"/>
    </row>
    <row r="15" spans="1:17" s="21" customFormat="1" ht="15" x14ac:dyDescent="0.25">
      <c r="A15" s="19"/>
      <c r="B15" s="159" t="s">
        <v>12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20"/>
    </row>
    <row r="16" spans="1:17" s="21" customFormat="1" ht="15" x14ac:dyDescent="0.25">
      <c r="B16" s="22" t="s">
        <v>13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E18" s="27" t="s">
        <v>14</v>
      </c>
      <c r="F18" s="28" t="s">
        <v>15</v>
      </c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E19" s="34" t="s">
        <v>16</v>
      </c>
      <c r="F19" s="35"/>
      <c r="G19" s="37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E20" s="34" t="s">
        <v>17</v>
      </c>
      <c r="F20" s="35"/>
      <c r="G20" s="37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E21" s="34" t="s">
        <v>18</v>
      </c>
      <c r="F21" s="35"/>
      <c r="G21" s="37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E22" s="34" t="s">
        <v>19</v>
      </c>
      <c r="F22" s="35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E23" s="34" t="s">
        <v>20</v>
      </c>
      <c r="F23" s="35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E24" s="38" t="s">
        <v>21</v>
      </c>
      <c r="F24" s="39">
        <f>SUM(F19:F23)</f>
        <v>0</v>
      </c>
      <c r="G24" s="40">
        <f>100%-F24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1"/>
    </row>
    <row r="25" spans="1:18" s="21" customFormat="1" ht="15" x14ac:dyDescent="0.25">
      <c r="A25" s="23"/>
      <c r="B25" s="23"/>
      <c r="C25" s="22"/>
      <c r="D25" s="42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3" t="s">
        <v>22</v>
      </c>
      <c r="C26" s="22" t="s">
        <v>571</v>
      </c>
      <c r="D26" s="42"/>
      <c r="F26" s="43" t="s">
        <v>23</v>
      </c>
      <c r="G26" s="23"/>
      <c r="H26" s="43"/>
      <c r="I26" s="19"/>
      <c r="J26" s="22"/>
      <c r="K26" s="19"/>
      <c r="L26" s="44"/>
      <c r="M26" s="44"/>
      <c r="N26" s="44"/>
      <c r="O26" s="44"/>
      <c r="P26" s="45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40" t="e">
        <f>100%-#REF!</f>
        <v>#REF!</v>
      </c>
      <c r="L27" s="24"/>
      <c r="M27" s="24"/>
      <c r="N27" s="24"/>
      <c r="O27" s="24"/>
      <c r="P27" s="46"/>
      <c r="Q27" s="41"/>
    </row>
    <row r="28" spans="1:18" s="21" customFormat="1" ht="60" x14ac:dyDescent="0.25">
      <c r="A28" s="134" t="s">
        <v>24</v>
      </c>
      <c r="B28" s="134" t="s">
        <v>25</v>
      </c>
      <c r="C28" s="160" t="s">
        <v>26</v>
      </c>
      <c r="D28" s="160"/>
      <c r="E28" s="49" t="s">
        <v>27</v>
      </c>
      <c r="F28" s="49" t="s">
        <v>16</v>
      </c>
      <c r="G28" s="49" t="s">
        <v>17</v>
      </c>
      <c r="H28" s="49" t="s">
        <v>18</v>
      </c>
      <c r="I28" s="49" t="s">
        <v>19</v>
      </c>
      <c r="J28" s="49" t="s">
        <v>20</v>
      </c>
      <c r="K28" s="50" t="str">
        <f xml:space="preserve"> "TB điểm  thành phần ("&amp; F24*100 &amp;"% Điểm)"</f>
        <v>TB điểm  thành phần (0% Điểm)</v>
      </c>
      <c r="L28" s="50" t="str">
        <f xml:space="preserve"> "Điểm thi ("&amp;G24*100 &amp;"% Điểm)"</f>
        <v>Điểm thi (100% Điểm)</v>
      </c>
      <c r="M28" s="49" t="s">
        <v>28</v>
      </c>
      <c r="N28" s="49" t="s">
        <v>29</v>
      </c>
      <c r="O28" s="49" t="s">
        <v>30</v>
      </c>
      <c r="P28" s="49" t="s">
        <v>31</v>
      </c>
      <c r="Q28" s="20"/>
    </row>
    <row r="29" spans="1:18" s="61" customFormat="1" ht="24" customHeight="1" x14ac:dyDescent="0.25">
      <c r="A29" s="135">
        <v>1</v>
      </c>
      <c r="B29" s="136">
        <v>15055330</v>
      </c>
      <c r="C29" s="137" t="s">
        <v>455</v>
      </c>
      <c r="D29" s="152"/>
      <c r="E29" s="130" t="s">
        <v>510</v>
      </c>
      <c r="F29" s="130"/>
      <c r="G29" s="56"/>
      <c r="H29" s="56"/>
      <c r="I29" s="56"/>
      <c r="J29" s="56"/>
      <c r="K29" s="57" t="e">
        <f t="shared" ref="K29:K85" si="0">ROUND(($F$19*F29+$F$20*G29+$F$21*H29+$F$22*I29+$F$23*J29)/$F$24,1)</f>
        <v>#DIV/0!</v>
      </c>
      <c r="L29" s="58">
        <v>7</v>
      </c>
      <c r="M29" s="59" t="e">
        <f t="shared" ref="M29:M57" si="1">ROUND(K29*$F$24+L29*(100%-$F$24),1)</f>
        <v>#DIV/0!</v>
      </c>
      <c r="N29" s="58" t="e">
        <f>#VALUE!</f>
        <v>#VALUE!</v>
      </c>
      <c r="O29" s="58" t="e">
        <f>#VALUE!</f>
        <v>#VALUE!</v>
      </c>
      <c r="P29" s="58"/>
      <c r="Q29" s="60"/>
    </row>
    <row r="30" spans="1:18" s="61" customFormat="1" ht="24" customHeight="1" x14ac:dyDescent="0.25">
      <c r="A30" s="135">
        <v>2</v>
      </c>
      <c r="B30" s="136">
        <v>15055332</v>
      </c>
      <c r="C30" s="137" t="s">
        <v>456</v>
      </c>
      <c r="D30" s="152"/>
      <c r="E30" s="130" t="s">
        <v>511</v>
      </c>
      <c r="F30" s="130"/>
      <c r="G30" s="56"/>
      <c r="H30" s="56"/>
      <c r="I30" s="56"/>
      <c r="J30" s="56"/>
      <c r="K30" s="57" t="e">
        <f t="shared" si="0"/>
        <v>#DIV/0!</v>
      </c>
      <c r="L30" s="58"/>
      <c r="M30" s="59" t="e">
        <f t="shared" si="1"/>
        <v>#DIV/0!</v>
      </c>
      <c r="N30" s="58" t="e">
        <f>#VALUE!</f>
        <v>#VALUE!</v>
      </c>
      <c r="O30" s="58" t="e">
        <f>#VALUE!</f>
        <v>#VALUE!</v>
      </c>
      <c r="P30" s="58"/>
      <c r="Q30" s="60"/>
    </row>
    <row r="31" spans="1:18" s="61" customFormat="1" ht="24" customHeight="1" x14ac:dyDescent="0.25">
      <c r="A31" s="135">
        <v>3</v>
      </c>
      <c r="B31" s="136">
        <v>15055335</v>
      </c>
      <c r="C31" s="137" t="s">
        <v>457</v>
      </c>
      <c r="D31" s="152"/>
      <c r="E31" s="130" t="s">
        <v>512</v>
      </c>
      <c r="F31" s="130"/>
      <c r="G31" s="56"/>
      <c r="H31" s="56"/>
      <c r="I31" s="56"/>
      <c r="J31" s="56"/>
      <c r="K31" s="57" t="e">
        <f t="shared" si="0"/>
        <v>#DIV/0!</v>
      </c>
      <c r="L31" s="58"/>
      <c r="M31" s="59" t="e">
        <f t="shared" si="1"/>
        <v>#DIV/0!</v>
      </c>
      <c r="N31" s="58" t="e">
        <f>#VALUE!</f>
        <v>#VALUE!</v>
      </c>
      <c r="O31" s="58" t="e">
        <f>#VALUE!</f>
        <v>#VALUE!</v>
      </c>
      <c r="P31" s="58"/>
      <c r="Q31" s="60"/>
    </row>
    <row r="32" spans="1:18" s="61" customFormat="1" ht="24" customHeight="1" x14ac:dyDescent="0.25">
      <c r="A32" s="135">
        <v>4</v>
      </c>
      <c r="B32" s="136">
        <v>15055338</v>
      </c>
      <c r="C32" s="137" t="s">
        <v>458</v>
      </c>
      <c r="D32" s="152"/>
      <c r="E32" s="140" t="s">
        <v>513</v>
      </c>
      <c r="F32" s="140"/>
      <c r="G32" s="56"/>
      <c r="H32" s="56"/>
      <c r="I32" s="56"/>
      <c r="J32" s="56"/>
      <c r="K32" s="57" t="e">
        <f t="shared" si="0"/>
        <v>#DIV/0!</v>
      </c>
      <c r="L32" s="58"/>
      <c r="M32" s="59" t="e">
        <f t="shared" si="1"/>
        <v>#DIV/0!</v>
      </c>
      <c r="N32" s="58" t="e">
        <f>#VALUE!</f>
        <v>#VALUE!</v>
      </c>
      <c r="O32" s="58" t="e">
        <f>#VALUE!</f>
        <v>#VALUE!</v>
      </c>
      <c r="P32" s="58"/>
      <c r="Q32" s="60"/>
    </row>
    <row r="33" spans="1:17" s="61" customFormat="1" ht="24" customHeight="1" x14ac:dyDescent="0.25">
      <c r="A33" s="135">
        <v>5</v>
      </c>
      <c r="B33" s="136">
        <v>15055341</v>
      </c>
      <c r="C33" s="137" t="s">
        <v>459</v>
      </c>
      <c r="D33" s="152"/>
      <c r="E33" s="130" t="s">
        <v>514</v>
      </c>
      <c r="F33" s="130"/>
      <c r="G33" s="56"/>
      <c r="H33" s="56"/>
      <c r="I33" s="56"/>
      <c r="J33" s="56"/>
      <c r="K33" s="57" t="e">
        <f t="shared" si="0"/>
        <v>#DIV/0!</v>
      </c>
      <c r="L33" s="58"/>
      <c r="M33" s="59" t="e">
        <f t="shared" si="1"/>
        <v>#DIV/0!</v>
      </c>
      <c r="N33" s="58" t="e">
        <f>#VALUE!</f>
        <v>#VALUE!</v>
      </c>
      <c r="O33" s="58" t="e">
        <f>#VALUE!</f>
        <v>#VALUE!</v>
      </c>
      <c r="P33" s="58"/>
      <c r="Q33" s="60"/>
    </row>
    <row r="34" spans="1:17" s="61" customFormat="1" ht="24" customHeight="1" x14ac:dyDescent="0.25">
      <c r="A34" s="135">
        <v>6</v>
      </c>
      <c r="B34" s="136">
        <v>15055343</v>
      </c>
      <c r="C34" s="137" t="s">
        <v>460</v>
      </c>
      <c r="D34" s="152"/>
      <c r="E34" s="138" t="s">
        <v>515</v>
      </c>
      <c r="F34" s="138"/>
      <c r="G34" s="56"/>
      <c r="H34" s="56"/>
      <c r="I34" s="56"/>
      <c r="J34" s="56"/>
      <c r="K34" s="57" t="e">
        <f t="shared" si="0"/>
        <v>#DIV/0!</v>
      </c>
      <c r="L34" s="58"/>
      <c r="M34" s="59" t="e">
        <f t="shared" si="1"/>
        <v>#DIV/0!</v>
      </c>
      <c r="N34" s="58" t="e">
        <f>#VALUE!</f>
        <v>#VALUE!</v>
      </c>
      <c r="O34" s="58" t="e">
        <f>#VALUE!</f>
        <v>#VALUE!</v>
      </c>
      <c r="P34" s="58"/>
      <c r="Q34" s="60"/>
    </row>
    <row r="35" spans="1:17" s="61" customFormat="1" ht="24" customHeight="1" x14ac:dyDescent="0.25">
      <c r="A35" s="135">
        <v>7</v>
      </c>
      <c r="B35" s="136">
        <v>15055345</v>
      </c>
      <c r="C35" s="137" t="s">
        <v>461</v>
      </c>
      <c r="D35" s="152"/>
      <c r="E35" s="130" t="s">
        <v>516</v>
      </c>
      <c r="F35" s="130"/>
      <c r="G35" s="56"/>
      <c r="H35" s="56"/>
      <c r="I35" s="56"/>
      <c r="J35" s="56"/>
      <c r="K35" s="57" t="e">
        <f t="shared" si="0"/>
        <v>#DIV/0!</v>
      </c>
      <c r="L35" s="58"/>
      <c r="M35" s="59" t="e">
        <f t="shared" si="1"/>
        <v>#DIV/0!</v>
      </c>
      <c r="N35" s="58" t="e">
        <f>#VALUE!</f>
        <v>#VALUE!</v>
      </c>
      <c r="O35" s="58" t="e">
        <f>#VALUE!</f>
        <v>#VALUE!</v>
      </c>
      <c r="P35" s="58"/>
      <c r="Q35" s="60"/>
    </row>
    <row r="36" spans="1:17" s="61" customFormat="1" ht="24" customHeight="1" x14ac:dyDescent="0.25">
      <c r="A36" s="135">
        <v>8</v>
      </c>
      <c r="B36" s="136">
        <v>15055348</v>
      </c>
      <c r="C36" s="137" t="s">
        <v>462</v>
      </c>
      <c r="D36" s="152"/>
      <c r="E36" s="130" t="s">
        <v>517</v>
      </c>
      <c r="F36" s="130"/>
      <c r="G36" s="56"/>
      <c r="H36" s="56"/>
      <c r="I36" s="56"/>
      <c r="J36" s="56"/>
      <c r="K36" s="57" t="e">
        <f t="shared" si="0"/>
        <v>#DIV/0!</v>
      </c>
      <c r="L36" s="58"/>
      <c r="M36" s="59" t="e">
        <f t="shared" si="1"/>
        <v>#DIV/0!</v>
      </c>
      <c r="N36" s="58" t="e">
        <f>#VALUE!</f>
        <v>#VALUE!</v>
      </c>
      <c r="O36" s="58" t="e">
        <f>#VALUE!</f>
        <v>#VALUE!</v>
      </c>
      <c r="P36" s="58"/>
      <c r="Q36" s="60"/>
    </row>
    <row r="37" spans="1:17" s="61" customFormat="1" ht="24" customHeight="1" x14ac:dyDescent="0.25">
      <c r="A37" s="135">
        <v>9</v>
      </c>
      <c r="B37" s="136">
        <v>15055357</v>
      </c>
      <c r="C37" s="137" t="s">
        <v>463</v>
      </c>
      <c r="D37" s="152"/>
      <c r="E37" s="130" t="s">
        <v>518</v>
      </c>
      <c r="F37" s="130"/>
      <c r="G37" s="56"/>
      <c r="H37" s="56"/>
      <c r="I37" s="56"/>
      <c r="J37" s="56"/>
      <c r="K37" s="57" t="e">
        <f t="shared" si="0"/>
        <v>#DIV/0!</v>
      </c>
      <c r="L37" s="58"/>
      <c r="M37" s="59" t="e">
        <f t="shared" si="1"/>
        <v>#DIV/0!</v>
      </c>
      <c r="N37" s="58" t="e">
        <f>#VALUE!</f>
        <v>#VALUE!</v>
      </c>
      <c r="O37" s="58" t="e">
        <f>#VALUE!</f>
        <v>#VALUE!</v>
      </c>
      <c r="P37" s="58"/>
      <c r="Q37" s="60"/>
    </row>
    <row r="38" spans="1:17" s="61" customFormat="1" ht="24" customHeight="1" x14ac:dyDescent="0.25">
      <c r="A38" s="135">
        <v>10</v>
      </c>
      <c r="B38" s="136">
        <v>15055358</v>
      </c>
      <c r="C38" s="137" t="s">
        <v>464</v>
      </c>
      <c r="D38" s="152"/>
      <c r="E38" s="130" t="s">
        <v>519</v>
      </c>
      <c r="F38" s="130"/>
      <c r="G38" s="56"/>
      <c r="H38" s="56"/>
      <c r="I38" s="56"/>
      <c r="J38" s="56"/>
      <c r="K38" s="57" t="e">
        <f t="shared" si="0"/>
        <v>#DIV/0!</v>
      </c>
      <c r="L38" s="58"/>
      <c r="M38" s="59" t="e">
        <f t="shared" si="1"/>
        <v>#DIV/0!</v>
      </c>
      <c r="N38" s="58" t="e">
        <f>#VALUE!</f>
        <v>#VALUE!</v>
      </c>
      <c r="O38" s="58" t="e">
        <f>#VALUE!</f>
        <v>#VALUE!</v>
      </c>
      <c r="P38" s="58"/>
      <c r="Q38" s="60"/>
    </row>
    <row r="39" spans="1:17" s="61" customFormat="1" ht="24" customHeight="1" x14ac:dyDescent="0.25">
      <c r="A39" s="135">
        <v>11</v>
      </c>
      <c r="B39" s="136">
        <v>15055361</v>
      </c>
      <c r="C39" s="137" t="s">
        <v>465</v>
      </c>
      <c r="D39" s="152"/>
      <c r="E39" s="130" t="s">
        <v>520</v>
      </c>
      <c r="F39" s="130"/>
      <c r="G39" s="56"/>
      <c r="H39" s="56"/>
      <c r="I39" s="56"/>
      <c r="J39" s="56"/>
      <c r="K39" s="57" t="e">
        <f t="shared" si="0"/>
        <v>#DIV/0!</v>
      </c>
      <c r="L39" s="58"/>
      <c r="M39" s="59" t="e">
        <f t="shared" si="1"/>
        <v>#DIV/0!</v>
      </c>
      <c r="N39" s="58" t="e">
        <f>#VALUE!</f>
        <v>#VALUE!</v>
      </c>
      <c r="O39" s="58" t="e">
        <f>#VALUE!</f>
        <v>#VALUE!</v>
      </c>
      <c r="P39" s="58"/>
      <c r="Q39" s="60"/>
    </row>
    <row r="40" spans="1:17" s="61" customFormat="1" ht="24" customHeight="1" x14ac:dyDescent="0.25">
      <c r="A40" s="135">
        <v>12</v>
      </c>
      <c r="B40" s="136">
        <v>15055364</v>
      </c>
      <c r="C40" s="137" t="s">
        <v>466</v>
      </c>
      <c r="D40" s="152"/>
      <c r="E40" s="130" t="s">
        <v>521</v>
      </c>
      <c r="F40" s="130"/>
      <c r="G40" s="56"/>
      <c r="H40" s="56"/>
      <c r="I40" s="56"/>
      <c r="J40" s="56"/>
      <c r="K40" s="57" t="e">
        <f t="shared" si="0"/>
        <v>#DIV/0!</v>
      </c>
      <c r="L40" s="58"/>
      <c r="M40" s="59" t="e">
        <f t="shared" si="1"/>
        <v>#DIV/0!</v>
      </c>
      <c r="N40" s="58" t="e">
        <f>#VALUE!</f>
        <v>#VALUE!</v>
      </c>
      <c r="O40" s="58" t="e">
        <f>#VALUE!</f>
        <v>#VALUE!</v>
      </c>
      <c r="P40" s="58"/>
      <c r="Q40" s="60"/>
    </row>
    <row r="41" spans="1:17" s="61" customFormat="1" ht="24" customHeight="1" x14ac:dyDescent="0.25">
      <c r="A41" s="135">
        <v>13</v>
      </c>
      <c r="B41" s="136">
        <v>15055370</v>
      </c>
      <c r="C41" s="137" t="s">
        <v>467</v>
      </c>
      <c r="D41" s="152"/>
      <c r="E41" s="138" t="s">
        <v>522</v>
      </c>
      <c r="F41" s="138"/>
      <c r="G41" s="56"/>
      <c r="H41" s="56"/>
      <c r="I41" s="56"/>
      <c r="J41" s="56"/>
      <c r="K41" s="57" t="e">
        <f t="shared" si="0"/>
        <v>#DIV/0!</v>
      </c>
      <c r="L41" s="58"/>
      <c r="M41" s="59" t="e">
        <f t="shared" si="1"/>
        <v>#DIV/0!</v>
      </c>
      <c r="N41" s="58" t="e">
        <f>#VALUE!</f>
        <v>#VALUE!</v>
      </c>
      <c r="O41" s="58" t="e">
        <f>#VALUE!</f>
        <v>#VALUE!</v>
      </c>
      <c r="P41" s="58"/>
      <c r="Q41" s="60"/>
    </row>
    <row r="42" spans="1:17" s="61" customFormat="1" ht="24" customHeight="1" x14ac:dyDescent="0.25">
      <c r="A42" s="135">
        <v>14</v>
      </c>
      <c r="B42" s="136">
        <v>15055367</v>
      </c>
      <c r="C42" s="137" t="s">
        <v>468</v>
      </c>
      <c r="D42" s="152"/>
      <c r="E42" s="130" t="s">
        <v>523</v>
      </c>
      <c r="F42" s="130"/>
      <c r="G42" s="56"/>
      <c r="H42" s="56"/>
      <c r="I42" s="56"/>
      <c r="J42" s="56"/>
      <c r="K42" s="57" t="e">
        <f t="shared" si="0"/>
        <v>#DIV/0!</v>
      </c>
      <c r="L42" s="58"/>
      <c r="M42" s="59" t="e">
        <f t="shared" si="1"/>
        <v>#DIV/0!</v>
      </c>
      <c r="N42" s="58" t="e">
        <f>#VALUE!</f>
        <v>#VALUE!</v>
      </c>
      <c r="O42" s="58" t="e">
        <f>#VALUE!</f>
        <v>#VALUE!</v>
      </c>
      <c r="P42" s="58"/>
      <c r="Q42" s="60"/>
    </row>
    <row r="43" spans="1:17" s="61" customFormat="1" ht="24" customHeight="1" x14ac:dyDescent="0.25">
      <c r="A43" s="135">
        <v>15</v>
      </c>
      <c r="B43" s="136">
        <v>15055368</v>
      </c>
      <c r="C43" s="137" t="s">
        <v>173</v>
      </c>
      <c r="D43" s="152"/>
      <c r="E43" s="138" t="s">
        <v>524</v>
      </c>
      <c r="F43" s="138"/>
      <c r="G43" s="56"/>
      <c r="H43" s="56"/>
      <c r="I43" s="56"/>
      <c r="J43" s="56"/>
      <c r="K43" s="57" t="e">
        <f t="shared" si="0"/>
        <v>#DIV/0!</v>
      </c>
      <c r="L43" s="58"/>
      <c r="M43" s="59" t="e">
        <f t="shared" si="1"/>
        <v>#DIV/0!</v>
      </c>
      <c r="N43" s="58" t="e">
        <f>#VALUE!</f>
        <v>#VALUE!</v>
      </c>
      <c r="O43" s="58" t="e">
        <f>#VALUE!</f>
        <v>#VALUE!</v>
      </c>
      <c r="P43" s="58"/>
      <c r="Q43" s="60"/>
    </row>
    <row r="44" spans="1:17" s="61" customFormat="1" ht="24" customHeight="1" x14ac:dyDescent="0.25">
      <c r="A44" s="135">
        <v>16</v>
      </c>
      <c r="B44" s="136">
        <v>15055373</v>
      </c>
      <c r="C44" s="137" t="s">
        <v>469</v>
      </c>
      <c r="D44" s="152"/>
      <c r="E44" s="130" t="s">
        <v>525</v>
      </c>
      <c r="F44" s="130"/>
      <c r="G44" s="56"/>
      <c r="H44" s="56"/>
      <c r="I44" s="56"/>
      <c r="J44" s="56"/>
      <c r="K44" s="57" t="e">
        <f t="shared" si="0"/>
        <v>#DIV/0!</v>
      </c>
      <c r="L44" s="58"/>
      <c r="M44" s="59" t="e">
        <f t="shared" si="1"/>
        <v>#DIV/0!</v>
      </c>
      <c r="N44" s="58" t="e">
        <f>#VALUE!</f>
        <v>#VALUE!</v>
      </c>
      <c r="O44" s="58" t="e">
        <f>#VALUE!</f>
        <v>#VALUE!</v>
      </c>
      <c r="P44" s="58"/>
      <c r="Q44" s="60"/>
    </row>
    <row r="45" spans="1:17" s="61" customFormat="1" ht="24" customHeight="1" x14ac:dyDescent="0.25">
      <c r="A45" s="135">
        <v>17</v>
      </c>
      <c r="B45" s="136">
        <v>15055379</v>
      </c>
      <c r="C45" s="137" t="s">
        <v>470</v>
      </c>
      <c r="D45" s="152"/>
      <c r="E45" s="130" t="s">
        <v>526</v>
      </c>
      <c r="F45" s="130"/>
      <c r="G45" s="56"/>
      <c r="H45" s="56"/>
      <c r="I45" s="56"/>
      <c r="J45" s="56"/>
      <c r="K45" s="57" t="e">
        <f t="shared" si="0"/>
        <v>#DIV/0!</v>
      </c>
      <c r="L45" s="58"/>
      <c r="M45" s="59" t="e">
        <f t="shared" si="1"/>
        <v>#DIV/0!</v>
      </c>
      <c r="N45" s="58" t="e">
        <f>#VALUE!</f>
        <v>#VALUE!</v>
      </c>
      <c r="O45" s="58" t="e">
        <f>#VALUE!</f>
        <v>#VALUE!</v>
      </c>
      <c r="P45" s="58"/>
      <c r="Q45" s="60"/>
    </row>
    <row r="46" spans="1:17" s="61" customFormat="1" ht="24" customHeight="1" x14ac:dyDescent="0.25">
      <c r="A46" s="135">
        <v>18</v>
      </c>
      <c r="B46" s="136">
        <v>15055381</v>
      </c>
      <c r="C46" s="137" t="s">
        <v>324</v>
      </c>
      <c r="D46" s="152"/>
      <c r="E46" s="138" t="s">
        <v>399</v>
      </c>
      <c r="F46" s="138"/>
      <c r="G46" s="56"/>
      <c r="H46" s="56"/>
      <c r="I46" s="56"/>
      <c r="J46" s="56"/>
      <c r="K46" s="57" t="e">
        <f t="shared" si="0"/>
        <v>#DIV/0!</v>
      </c>
      <c r="L46" s="58"/>
      <c r="M46" s="59" t="e">
        <f t="shared" si="1"/>
        <v>#DIV/0!</v>
      </c>
      <c r="N46" s="58" t="e">
        <f>#VALUE!</f>
        <v>#VALUE!</v>
      </c>
      <c r="O46" s="58" t="e">
        <f>#VALUE!</f>
        <v>#VALUE!</v>
      </c>
      <c r="P46" s="58"/>
      <c r="Q46" s="60"/>
    </row>
    <row r="47" spans="1:17" s="61" customFormat="1" ht="24" customHeight="1" x14ac:dyDescent="0.25">
      <c r="A47" s="135">
        <v>19</v>
      </c>
      <c r="B47" s="136">
        <v>15055387</v>
      </c>
      <c r="C47" s="137" t="s">
        <v>471</v>
      </c>
      <c r="D47" s="152"/>
      <c r="E47" s="130" t="s">
        <v>527</v>
      </c>
      <c r="F47" s="130"/>
      <c r="G47" s="56"/>
      <c r="H47" s="56"/>
      <c r="I47" s="56"/>
      <c r="J47" s="56"/>
      <c r="K47" s="57" t="e">
        <f t="shared" si="0"/>
        <v>#DIV/0!</v>
      </c>
      <c r="L47" s="58"/>
      <c r="M47" s="59" t="e">
        <f t="shared" si="1"/>
        <v>#DIV/0!</v>
      </c>
      <c r="N47" s="58" t="e">
        <f>#VALUE!</f>
        <v>#VALUE!</v>
      </c>
      <c r="O47" s="58" t="e">
        <f>#VALUE!</f>
        <v>#VALUE!</v>
      </c>
      <c r="P47" s="58"/>
      <c r="Q47" s="60"/>
    </row>
    <row r="48" spans="1:17" s="61" customFormat="1" ht="24" customHeight="1" x14ac:dyDescent="0.25">
      <c r="A48" s="135">
        <v>20</v>
      </c>
      <c r="B48" s="136">
        <v>15055389</v>
      </c>
      <c r="C48" s="137" t="s">
        <v>328</v>
      </c>
      <c r="D48" s="152"/>
      <c r="E48" s="138" t="s">
        <v>403</v>
      </c>
      <c r="F48" s="138"/>
      <c r="G48" s="56"/>
      <c r="H48" s="56"/>
      <c r="I48" s="56"/>
      <c r="J48" s="56"/>
      <c r="K48" s="57" t="e">
        <f t="shared" si="0"/>
        <v>#DIV/0!</v>
      </c>
      <c r="L48" s="58"/>
      <c r="M48" s="59" t="e">
        <f t="shared" si="1"/>
        <v>#DIV/0!</v>
      </c>
      <c r="N48" s="58" t="e">
        <f>#VALUE!</f>
        <v>#VALUE!</v>
      </c>
      <c r="O48" s="58" t="e">
        <f>#VALUE!</f>
        <v>#VALUE!</v>
      </c>
      <c r="P48" s="58"/>
      <c r="Q48" s="60"/>
    </row>
    <row r="49" spans="1:17" s="61" customFormat="1" ht="24" customHeight="1" x14ac:dyDescent="0.25">
      <c r="A49" s="135">
        <v>21</v>
      </c>
      <c r="B49" s="136">
        <v>15055394</v>
      </c>
      <c r="C49" s="137" t="s">
        <v>472</v>
      </c>
      <c r="D49" s="152"/>
      <c r="E49" s="130" t="s">
        <v>528</v>
      </c>
      <c r="F49" s="130"/>
      <c r="G49" s="56"/>
      <c r="H49" s="56"/>
      <c r="I49" s="56"/>
      <c r="J49" s="56"/>
      <c r="K49" s="57" t="e">
        <f t="shared" si="0"/>
        <v>#DIV/0!</v>
      </c>
      <c r="L49" s="58"/>
      <c r="M49" s="59" t="e">
        <f t="shared" si="1"/>
        <v>#DIV/0!</v>
      </c>
      <c r="N49" s="58" t="e">
        <f>#VALUE!</f>
        <v>#VALUE!</v>
      </c>
      <c r="O49" s="58" t="e">
        <f>#VALUE!</f>
        <v>#VALUE!</v>
      </c>
      <c r="P49" s="58"/>
      <c r="Q49" s="60"/>
    </row>
    <row r="50" spans="1:17" s="61" customFormat="1" ht="24" customHeight="1" x14ac:dyDescent="0.25">
      <c r="A50" s="135">
        <v>22</v>
      </c>
      <c r="B50" s="136">
        <v>15055396</v>
      </c>
      <c r="C50" s="137" t="s">
        <v>473</v>
      </c>
      <c r="D50" s="152"/>
      <c r="E50" s="130" t="s">
        <v>529</v>
      </c>
      <c r="F50" s="130"/>
      <c r="G50" s="56"/>
      <c r="H50" s="56"/>
      <c r="I50" s="56"/>
      <c r="J50" s="56"/>
      <c r="K50" s="57" t="e">
        <f t="shared" si="0"/>
        <v>#DIV/0!</v>
      </c>
      <c r="L50" s="58"/>
      <c r="M50" s="59" t="e">
        <f t="shared" si="1"/>
        <v>#DIV/0!</v>
      </c>
      <c r="N50" s="58" t="e">
        <f>#VALUE!</f>
        <v>#VALUE!</v>
      </c>
      <c r="O50" s="58" t="e">
        <f>#VALUE!</f>
        <v>#VALUE!</v>
      </c>
      <c r="P50" s="58"/>
      <c r="Q50" s="60"/>
    </row>
    <row r="51" spans="1:17" s="61" customFormat="1" ht="24" customHeight="1" x14ac:dyDescent="0.25">
      <c r="A51" s="135">
        <v>23</v>
      </c>
      <c r="B51" s="136">
        <v>15055407</v>
      </c>
      <c r="C51" s="137" t="s">
        <v>474</v>
      </c>
      <c r="D51" s="152"/>
      <c r="E51" s="130" t="s">
        <v>530</v>
      </c>
      <c r="F51" s="130"/>
      <c r="G51" s="56"/>
      <c r="H51" s="56"/>
      <c r="I51" s="56"/>
      <c r="J51" s="56"/>
      <c r="K51" s="57" t="e">
        <f t="shared" si="0"/>
        <v>#DIV/0!</v>
      </c>
      <c r="L51" s="58"/>
      <c r="M51" s="59" t="e">
        <f t="shared" si="1"/>
        <v>#DIV/0!</v>
      </c>
      <c r="N51" s="58" t="e">
        <f>#VALUE!</f>
        <v>#VALUE!</v>
      </c>
      <c r="O51" s="58" t="e">
        <f>#VALUE!</f>
        <v>#VALUE!</v>
      </c>
      <c r="P51" s="58"/>
      <c r="Q51" s="60"/>
    </row>
    <row r="52" spans="1:17" s="61" customFormat="1" ht="24" customHeight="1" x14ac:dyDescent="0.25">
      <c r="A52" s="135">
        <v>24</v>
      </c>
      <c r="B52" s="136">
        <v>15055408</v>
      </c>
      <c r="C52" s="137" t="s">
        <v>475</v>
      </c>
      <c r="D52" s="152"/>
      <c r="E52" s="130" t="s">
        <v>531</v>
      </c>
      <c r="F52" s="130"/>
      <c r="G52" s="56"/>
      <c r="H52" s="56"/>
      <c r="I52" s="56"/>
      <c r="J52" s="56"/>
      <c r="K52" s="57" t="e">
        <f t="shared" si="0"/>
        <v>#DIV/0!</v>
      </c>
      <c r="L52" s="58"/>
      <c r="M52" s="59" t="e">
        <f t="shared" si="1"/>
        <v>#DIV/0!</v>
      </c>
      <c r="N52" s="58" t="e">
        <f>#VALUE!</f>
        <v>#VALUE!</v>
      </c>
      <c r="O52" s="58" t="e">
        <f>#VALUE!</f>
        <v>#VALUE!</v>
      </c>
      <c r="P52" s="58"/>
      <c r="Q52" s="60"/>
    </row>
    <row r="53" spans="1:17" s="61" customFormat="1" ht="24" customHeight="1" x14ac:dyDescent="0.25">
      <c r="A53" s="135">
        <v>25</v>
      </c>
      <c r="B53" s="136">
        <v>15055410</v>
      </c>
      <c r="C53" s="137" t="s">
        <v>476</v>
      </c>
      <c r="D53" s="152"/>
      <c r="E53" s="130" t="s">
        <v>298</v>
      </c>
      <c r="F53" s="130"/>
      <c r="G53" s="56"/>
      <c r="H53" s="56"/>
      <c r="I53" s="56"/>
      <c r="J53" s="56"/>
      <c r="K53" s="57" t="e">
        <f t="shared" si="0"/>
        <v>#DIV/0!</v>
      </c>
      <c r="L53" s="58"/>
      <c r="M53" s="59" t="e">
        <f t="shared" si="1"/>
        <v>#DIV/0!</v>
      </c>
      <c r="N53" s="58" t="e">
        <f>#VALUE!</f>
        <v>#VALUE!</v>
      </c>
      <c r="O53" s="58" t="e">
        <f>#VALUE!</f>
        <v>#VALUE!</v>
      </c>
      <c r="P53" s="58"/>
      <c r="Q53" s="60"/>
    </row>
    <row r="54" spans="1:17" s="61" customFormat="1" ht="24" customHeight="1" x14ac:dyDescent="0.25">
      <c r="A54" s="135">
        <v>26</v>
      </c>
      <c r="B54" s="136">
        <v>15055412</v>
      </c>
      <c r="C54" s="137" t="s">
        <v>477</v>
      </c>
      <c r="D54" s="152"/>
      <c r="E54" s="130" t="s">
        <v>532</v>
      </c>
      <c r="F54" s="130"/>
      <c r="G54" s="56"/>
      <c r="H54" s="56"/>
      <c r="I54" s="56"/>
      <c r="J54" s="56"/>
      <c r="K54" s="57" t="e">
        <f t="shared" si="0"/>
        <v>#DIV/0!</v>
      </c>
      <c r="L54" s="58"/>
      <c r="M54" s="59" t="e">
        <f t="shared" si="1"/>
        <v>#DIV/0!</v>
      </c>
      <c r="N54" s="58" t="e">
        <f>#VALUE!</f>
        <v>#VALUE!</v>
      </c>
      <c r="O54" s="58" t="e">
        <f>#VALUE!</f>
        <v>#VALUE!</v>
      </c>
      <c r="P54" s="58"/>
      <c r="Q54" s="60"/>
    </row>
    <row r="55" spans="1:17" s="61" customFormat="1" ht="24" customHeight="1" x14ac:dyDescent="0.25">
      <c r="A55" s="135">
        <v>27</v>
      </c>
      <c r="B55" s="136">
        <v>15055409</v>
      </c>
      <c r="C55" s="137" t="s">
        <v>478</v>
      </c>
      <c r="D55" s="152"/>
      <c r="E55" s="138" t="s">
        <v>533</v>
      </c>
      <c r="F55" s="138"/>
      <c r="G55" s="56"/>
      <c r="H55" s="56"/>
      <c r="I55" s="56"/>
      <c r="J55" s="56"/>
      <c r="K55" s="57" t="e">
        <f t="shared" si="0"/>
        <v>#DIV/0!</v>
      </c>
      <c r="L55" s="58"/>
      <c r="M55" s="59" t="e">
        <f t="shared" si="1"/>
        <v>#DIV/0!</v>
      </c>
      <c r="N55" s="58" t="e">
        <f>#VALUE!</f>
        <v>#VALUE!</v>
      </c>
      <c r="O55" s="58" t="e">
        <f>#VALUE!</f>
        <v>#VALUE!</v>
      </c>
      <c r="P55" s="58"/>
      <c r="Q55" s="60"/>
    </row>
    <row r="56" spans="1:17" s="61" customFormat="1" ht="24" customHeight="1" x14ac:dyDescent="0.25">
      <c r="A56" s="135">
        <v>28</v>
      </c>
      <c r="B56" s="136">
        <v>15055417</v>
      </c>
      <c r="C56" s="137" t="s">
        <v>479</v>
      </c>
      <c r="D56" s="152"/>
      <c r="E56" s="130" t="s">
        <v>534</v>
      </c>
      <c r="F56" s="130"/>
      <c r="G56" s="56"/>
      <c r="H56" s="56"/>
      <c r="I56" s="56"/>
      <c r="J56" s="56"/>
      <c r="K56" s="57" t="e">
        <f t="shared" si="0"/>
        <v>#DIV/0!</v>
      </c>
      <c r="L56" s="58"/>
      <c r="M56" s="59" t="e">
        <f t="shared" si="1"/>
        <v>#DIV/0!</v>
      </c>
      <c r="N56" s="58" t="e">
        <f>#VALUE!</f>
        <v>#VALUE!</v>
      </c>
      <c r="O56" s="58" t="e">
        <f>#VALUE!</f>
        <v>#VALUE!</v>
      </c>
      <c r="P56" s="58"/>
      <c r="Q56" s="60"/>
    </row>
    <row r="57" spans="1:17" s="61" customFormat="1" ht="24" customHeight="1" x14ac:dyDescent="0.25">
      <c r="A57" s="135">
        <v>29</v>
      </c>
      <c r="B57" s="136">
        <v>15055422</v>
      </c>
      <c r="C57" s="137" t="s">
        <v>480</v>
      </c>
      <c r="D57" s="152"/>
      <c r="E57" s="130" t="s">
        <v>535</v>
      </c>
      <c r="F57" s="130"/>
      <c r="G57" s="56"/>
      <c r="H57" s="56"/>
      <c r="I57" s="56"/>
      <c r="J57" s="56"/>
      <c r="K57" s="57" t="e">
        <f t="shared" si="0"/>
        <v>#DIV/0!</v>
      </c>
      <c r="L57" s="58"/>
      <c r="M57" s="59" t="e">
        <f t="shared" si="1"/>
        <v>#DIV/0!</v>
      </c>
      <c r="N57" s="58" t="e">
        <f>#VALUE!</f>
        <v>#VALUE!</v>
      </c>
      <c r="O57" s="58" t="e">
        <f>#VALUE!</f>
        <v>#VALUE!</v>
      </c>
      <c r="P57" s="58"/>
      <c r="Q57" s="60"/>
    </row>
    <row r="58" spans="1:17" s="61" customFormat="1" ht="24" customHeight="1" x14ac:dyDescent="0.25">
      <c r="A58" s="135">
        <v>30</v>
      </c>
      <c r="B58" s="136">
        <v>15055424</v>
      </c>
      <c r="C58" s="137" t="s">
        <v>481</v>
      </c>
      <c r="D58" s="152"/>
      <c r="E58" s="130" t="s">
        <v>536</v>
      </c>
      <c r="F58" s="130"/>
      <c r="G58" s="56"/>
      <c r="H58" s="56"/>
      <c r="I58" s="56"/>
      <c r="J58" s="56"/>
      <c r="K58" s="57" t="e">
        <f t="shared" si="0"/>
        <v>#DIV/0!</v>
      </c>
      <c r="L58" s="58"/>
      <c r="M58" s="59"/>
      <c r="N58" s="58"/>
      <c r="O58" s="58"/>
      <c r="P58" s="58"/>
      <c r="Q58" s="60"/>
    </row>
    <row r="59" spans="1:17" s="61" customFormat="1" ht="24" customHeight="1" x14ac:dyDescent="0.25">
      <c r="A59" s="135">
        <v>31</v>
      </c>
      <c r="B59" s="136">
        <v>15055427</v>
      </c>
      <c r="C59" s="137" t="s">
        <v>482</v>
      </c>
      <c r="D59" s="152"/>
      <c r="E59" s="130" t="s">
        <v>537</v>
      </c>
      <c r="F59" s="130"/>
      <c r="G59" s="56"/>
      <c r="H59" s="56"/>
      <c r="I59" s="56"/>
      <c r="J59" s="56"/>
      <c r="K59" s="57" t="e">
        <f t="shared" si="0"/>
        <v>#DIV/0!</v>
      </c>
      <c r="L59" s="58"/>
      <c r="M59" s="59"/>
      <c r="N59" s="58"/>
      <c r="O59" s="58"/>
      <c r="P59" s="58"/>
      <c r="Q59" s="60"/>
    </row>
    <row r="60" spans="1:17" s="61" customFormat="1" ht="24" customHeight="1" x14ac:dyDescent="0.25">
      <c r="A60" s="135">
        <v>32</v>
      </c>
      <c r="B60" s="136">
        <v>15055434</v>
      </c>
      <c r="C60" s="137" t="s">
        <v>483</v>
      </c>
      <c r="D60" s="152"/>
      <c r="E60" s="130" t="s">
        <v>538</v>
      </c>
      <c r="F60" s="130"/>
      <c r="G60" s="56"/>
      <c r="H60" s="56"/>
      <c r="I60" s="56"/>
      <c r="J60" s="56"/>
      <c r="K60" s="57" t="e">
        <f t="shared" si="0"/>
        <v>#DIV/0!</v>
      </c>
      <c r="L60" s="58"/>
      <c r="M60" s="59"/>
      <c r="N60" s="58"/>
      <c r="O60" s="58"/>
      <c r="P60" s="58"/>
      <c r="Q60" s="60"/>
    </row>
    <row r="61" spans="1:17" s="61" customFormat="1" ht="24" customHeight="1" x14ac:dyDescent="0.25">
      <c r="A61" s="135">
        <v>33</v>
      </c>
      <c r="B61" s="136">
        <v>15055435</v>
      </c>
      <c r="C61" s="137" t="s">
        <v>484</v>
      </c>
      <c r="D61" s="152"/>
      <c r="E61" s="130" t="s">
        <v>539</v>
      </c>
      <c r="F61" s="130"/>
      <c r="G61" s="56"/>
      <c r="H61" s="56"/>
      <c r="I61" s="56"/>
      <c r="J61" s="56"/>
      <c r="K61" s="57" t="e">
        <f t="shared" si="0"/>
        <v>#DIV/0!</v>
      </c>
      <c r="L61" s="58"/>
      <c r="M61" s="59"/>
      <c r="N61" s="58"/>
      <c r="O61" s="58"/>
      <c r="P61" s="58"/>
      <c r="Q61" s="60"/>
    </row>
    <row r="62" spans="1:17" s="61" customFormat="1" ht="24" customHeight="1" x14ac:dyDescent="0.25">
      <c r="A62" s="135">
        <v>34</v>
      </c>
      <c r="B62" s="136">
        <v>15055440</v>
      </c>
      <c r="C62" s="137" t="s">
        <v>485</v>
      </c>
      <c r="D62" s="152"/>
      <c r="E62" s="138" t="s">
        <v>540</v>
      </c>
      <c r="F62" s="138"/>
      <c r="G62" s="56"/>
      <c r="H62" s="56"/>
      <c r="I62" s="56"/>
      <c r="J62" s="56"/>
      <c r="K62" s="57" t="e">
        <f t="shared" si="0"/>
        <v>#DIV/0!</v>
      </c>
      <c r="L62" s="58"/>
      <c r="M62" s="59"/>
      <c r="N62" s="58"/>
      <c r="O62" s="58"/>
      <c r="P62" s="58"/>
      <c r="Q62" s="60"/>
    </row>
    <row r="63" spans="1:17" s="61" customFormat="1" ht="24" customHeight="1" x14ac:dyDescent="0.25">
      <c r="A63" s="135">
        <v>35</v>
      </c>
      <c r="B63" s="136">
        <v>15055445</v>
      </c>
      <c r="C63" s="137" t="s">
        <v>486</v>
      </c>
      <c r="D63" s="152"/>
      <c r="E63" s="130" t="s">
        <v>541</v>
      </c>
      <c r="F63" s="130"/>
      <c r="G63" s="56"/>
      <c r="H63" s="56"/>
      <c r="I63" s="56"/>
      <c r="J63" s="56"/>
      <c r="K63" s="57" t="e">
        <f t="shared" si="0"/>
        <v>#DIV/0!</v>
      </c>
      <c r="L63" s="58"/>
      <c r="M63" s="59"/>
      <c r="N63" s="58"/>
      <c r="O63" s="58"/>
      <c r="P63" s="58"/>
      <c r="Q63" s="60"/>
    </row>
    <row r="64" spans="1:17" s="61" customFormat="1" ht="24" customHeight="1" x14ac:dyDescent="0.25">
      <c r="A64" s="135">
        <v>36</v>
      </c>
      <c r="B64" s="136">
        <v>15055451</v>
      </c>
      <c r="C64" s="137" t="s">
        <v>487</v>
      </c>
      <c r="D64" s="152"/>
      <c r="E64" s="130" t="s">
        <v>542</v>
      </c>
      <c r="F64" s="130"/>
      <c r="G64" s="56"/>
      <c r="H64" s="56"/>
      <c r="I64" s="56"/>
      <c r="J64" s="56"/>
      <c r="K64" s="57" t="e">
        <f t="shared" si="0"/>
        <v>#DIV/0!</v>
      </c>
      <c r="L64" s="58"/>
      <c r="M64" s="59"/>
      <c r="N64" s="58"/>
      <c r="O64" s="58"/>
      <c r="P64" s="58"/>
      <c r="Q64" s="60"/>
    </row>
    <row r="65" spans="1:17" s="61" customFormat="1" ht="24" customHeight="1" x14ac:dyDescent="0.25">
      <c r="A65" s="135">
        <v>37</v>
      </c>
      <c r="B65" s="136">
        <v>15055458</v>
      </c>
      <c r="C65" s="137" t="s">
        <v>489</v>
      </c>
      <c r="D65" s="152"/>
      <c r="E65" s="130" t="s">
        <v>544</v>
      </c>
      <c r="F65" s="130"/>
      <c r="G65" s="56"/>
      <c r="H65" s="56"/>
      <c r="I65" s="56"/>
      <c r="J65" s="56"/>
      <c r="K65" s="57" t="e">
        <f t="shared" si="0"/>
        <v>#DIV/0!</v>
      </c>
      <c r="L65" s="58"/>
      <c r="M65" s="59"/>
      <c r="N65" s="58"/>
      <c r="O65" s="58"/>
      <c r="P65" s="58"/>
      <c r="Q65" s="60"/>
    </row>
    <row r="66" spans="1:17" s="61" customFormat="1" ht="24" customHeight="1" x14ac:dyDescent="0.25">
      <c r="A66" s="135">
        <v>38</v>
      </c>
      <c r="B66" s="136">
        <v>15055461</v>
      </c>
      <c r="C66" s="137" t="s">
        <v>490</v>
      </c>
      <c r="D66" s="152"/>
      <c r="E66" s="138" t="s">
        <v>545</v>
      </c>
      <c r="F66" s="138"/>
      <c r="G66" s="56"/>
      <c r="H66" s="56"/>
      <c r="I66" s="56"/>
      <c r="J66" s="56"/>
      <c r="K66" s="57" t="e">
        <f t="shared" si="0"/>
        <v>#DIV/0!</v>
      </c>
      <c r="L66" s="58"/>
      <c r="M66" s="59"/>
      <c r="N66" s="58"/>
      <c r="O66" s="58"/>
      <c r="P66" s="58"/>
      <c r="Q66" s="60"/>
    </row>
    <row r="67" spans="1:17" s="61" customFormat="1" ht="24" customHeight="1" x14ac:dyDescent="0.25">
      <c r="A67" s="135">
        <v>39</v>
      </c>
      <c r="B67" s="136">
        <v>15055460</v>
      </c>
      <c r="C67" s="137" t="s">
        <v>491</v>
      </c>
      <c r="D67" s="152"/>
      <c r="E67" s="130" t="s">
        <v>546</v>
      </c>
      <c r="F67" s="130"/>
      <c r="G67" s="56"/>
      <c r="H67" s="56"/>
      <c r="I67" s="56"/>
      <c r="J67" s="56"/>
      <c r="K67" s="57" t="e">
        <f t="shared" si="0"/>
        <v>#DIV/0!</v>
      </c>
      <c r="L67" s="58"/>
      <c r="M67" s="59"/>
      <c r="N67" s="58"/>
      <c r="O67" s="58"/>
      <c r="P67" s="58"/>
      <c r="Q67" s="60"/>
    </row>
    <row r="68" spans="1:17" s="61" customFormat="1" ht="24" customHeight="1" x14ac:dyDescent="0.25">
      <c r="A68" s="135">
        <v>40</v>
      </c>
      <c r="B68" s="136">
        <v>15055468</v>
      </c>
      <c r="C68" s="137" t="s">
        <v>492</v>
      </c>
      <c r="D68" s="152"/>
      <c r="E68" s="130" t="s">
        <v>547</v>
      </c>
      <c r="F68" s="130"/>
      <c r="G68" s="56"/>
      <c r="H68" s="56"/>
      <c r="I68" s="56"/>
      <c r="J68" s="56"/>
      <c r="K68" s="57" t="e">
        <f t="shared" si="0"/>
        <v>#DIV/0!</v>
      </c>
      <c r="L68" s="58"/>
      <c r="M68" s="59"/>
      <c r="N68" s="58"/>
      <c r="O68" s="58"/>
      <c r="P68" s="58"/>
      <c r="Q68" s="60"/>
    </row>
    <row r="69" spans="1:17" s="61" customFormat="1" ht="24" customHeight="1" x14ac:dyDescent="0.25">
      <c r="A69" s="135">
        <v>41</v>
      </c>
      <c r="B69" s="136">
        <v>15055471</v>
      </c>
      <c r="C69" s="137" t="s">
        <v>493</v>
      </c>
      <c r="D69" s="152"/>
      <c r="E69" s="130" t="s">
        <v>548</v>
      </c>
      <c r="F69" s="130"/>
      <c r="G69" s="56"/>
      <c r="H69" s="56"/>
      <c r="I69" s="56"/>
      <c r="J69" s="56"/>
      <c r="K69" s="57" t="e">
        <f t="shared" si="0"/>
        <v>#DIV/0!</v>
      </c>
      <c r="L69" s="58"/>
      <c r="M69" s="59"/>
      <c r="N69" s="58"/>
      <c r="O69" s="58"/>
      <c r="P69" s="58"/>
      <c r="Q69" s="60"/>
    </row>
    <row r="70" spans="1:17" s="61" customFormat="1" ht="24" customHeight="1" x14ac:dyDescent="0.25">
      <c r="A70" s="135">
        <v>42</v>
      </c>
      <c r="B70" s="136">
        <v>15055474</v>
      </c>
      <c r="C70" s="137" t="s">
        <v>494</v>
      </c>
      <c r="D70" s="152"/>
      <c r="E70" s="138" t="s">
        <v>549</v>
      </c>
      <c r="F70" s="138"/>
      <c r="G70" s="56"/>
      <c r="H70" s="56"/>
      <c r="I70" s="56"/>
      <c r="J70" s="56"/>
      <c r="K70" s="57" t="e">
        <f t="shared" si="0"/>
        <v>#DIV/0!</v>
      </c>
      <c r="L70" s="58"/>
      <c r="M70" s="59"/>
      <c r="N70" s="58"/>
      <c r="O70" s="58"/>
      <c r="P70" s="58"/>
      <c r="Q70" s="60"/>
    </row>
    <row r="71" spans="1:17" s="61" customFormat="1" ht="24" customHeight="1" x14ac:dyDescent="0.25">
      <c r="A71" s="135">
        <v>43</v>
      </c>
      <c r="B71" s="136">
        <v>15055475</v>
      </c>
      <c r="C71" s="137" t="s">
        <v>495</v>
      </c>
      <c r="D71" s="152"/>
      <c r="E71" s="130" t="s">
        <v>550</v>
      </c>
      <c r="F71" s="130"/>
      <c r="G71" s="56"/>
      <c r="H71" s="56"/>
      <c r="I71" s="56"/>
      <c r="J71" s="56"/>
      <c r="K71" s="57" t="e">
        <f t="shared" si="0"/>
        <v>#DIV/0!</v>
      </c>
      <c r="L71" s="58"/>
      <c r="M71" s="59"/>
      <c r="N71" s="58"/>
      <c r="O71" s="58"/>
      <c r="P71" s="58"/>
      <c r="Q71" s="60"/>
    </row>
    <row r="72" spans="1:17" s="61" customFormat="1" ht="24" customHeight="1" x14ac:dyDescent="0.25">
      <c r="A72" s="135">
        <v>44</v>
      </c>
      <c r="B72" s="136">
        <v>15055476</v>
      </c>
      <c r="C72" s="137" t="s">
        <v>496</v>
      </c>
      <c r="D72" s="152"/>
      <c r="E72" s="138" t="s">
        <v>551</v>
      </c>
      <c r="F72" s="138"/>
      <c r="G72" s="56"/>
      <c r="H72" s="56"/>
      <c r="I72" s="56"/>
      <c r="J72" s="56"/>
      <c r="K72" s="57" t="e">
        <f t="shared" si="0"/>
        <v>#DIV/0!</v>
      </c>
      <c r="L72" s="58"/>
      <c r="M72" s="59"/>
      <c r="N72" s="58"/>
      <c r="O72" s="58"/>
      <c r="P72" s="58"/>
      <c r="Q72" s="60"/>
    </row>
    <row r="73" spans="1:17" s="61" customFormat="1" ht="24" customHeight="1" x14ac:dyDescent="0.25">
      <c r="A73" s="135">
        <v>45</v>
      </c>
      <c r="B73" s="136">
        <v>15055477</v>
      </c>
      <c r="C73" s="137" t="s">
        <v>497</v>
      </c>
      <c r="D73" s="152"/>
      <c r="E73" s="130" t="s">
        <v>552</v>
      </c>
      <c r="F73" s="130"/>
      <c r="G73" s="56"/>
      <c r="H73" s="56"/>
      <c r="I73" s="56"/>
      <c r="J73" s="56"/>
      <c r="K73" s="57" t="e">
        <f t="shared" si="0"/>
        <v>#DIV/0!</v>
      </c>
      <c r="L73" s="58"/>
      <c r="M73" s="59"/>
      <c r="N73" s="58"/>
      <c r="O73" s="58"/>
      <c r="P73" s="58"/>
      <c r="Q73" s="60"/>
    </row>
    <row r="74" spans="1:17" s="61" customFormat="1" ht="24" customHeight="1" x14ac:dyDescent="0.25">
      <c r="A74" s="135">
        <v>46</v>
      </c>
      <c r="B74" s="136">
        <v>15055484</v>
      </c>
      <c r="C74" s="137" t="s">
        <v>498</v>
      </c>
      <c r="D74" s="152"/>
      <c r="E74" s="130" t="s">
        <v>553</v>
      </c>
      <c r="F74" s="130"/>
      <c r="G74" s="56"/>
      <c r="H74" s="56"/>
      <c r="I74" s="56"/>
      <c r="J74" s="56"/>
      <c r="K74" s="57" t="e">
        <f t="shared" si="0"/>
        <v>#DIV/0!</v>
      </c>
      <c r="L74" s="58"/>
      <c r="M74" s="59"/>
      <c r="N74" s="58"/>
      <c r="O74" s="58"/>
      <c r="P74" s="58"/>
      <c r="Q74" s="60"/>
    </row>
    <row r="75" spans="1:17" s="61" customFormat="1" ht="24" customHeight="1" x14ac:dyDescent="0.25">
      <c r="A75" s="135">
        <v>47</v>
      </c>
      <c r="B75" s="136">
        <v>15055482</v>
      </c>
      <c r="C75" s="137" t="s">
        <v>499</v>
      </c>
      <c r="D75" s="152"/>
      <c r="E75" s="138" t="s">
        <v>554</v>
      </c>
      <c r="F75" s="138"/>
      <c r="G75" s="56"/>
      <c r="H75" s="56"/>
      <c r="I75" s="56"/>
      <c r="J75" s="56"/>
      <c r="K75" s="57" t="e">
        <f t="shared" si="0"/>
        <v>#DIV/0!</v>
      </c>
      <c r="L75" s="58"/>
      <c r="M75" s="59"/>
      <c r="N75" s="58"/>
      <c r="O75" s="58"/>
      <c r="P75" s="58"/>
      <c r="Q75" s="60"/>
    </row>
    <row r="76" spans="1:17" s="61" customFormat="1" ht="24" customHeight="1" x14ac:dyDescent="0.25">
      <c r="A76" s="135">
        <v>48</v>
      </c>
      <c r="B76" s="136">
        <v>15055489</v>
      </c>
      <c r="C76" s="137" t="s">
        <v>500</v>
      </c>
      <c r="D76" s="152"/>
      <c r="E76" s="130" t="s">
        <v>555</v>
      </c>
      <c r="F76" s="130"/>
      <c r="G76" s="56"/>
      <c r="H76" s="56"/>
      <c r="I76" s="56"/>
      <c r="J76" s="56"/>
      <c r="K76" s="57" t="e">
        <f t="shared" si="0"/>
        <v>#DIV/0!</v>
      </c>
      <c r="L76" s="58"/>
      <c r="M76" s="59"/>
      <c r="N76" s="58"/>
      <c r="O76" s="58"/>
      <c r="P76" s="58"/>
      <c r="Q76" s="60"/>
    </row>
    <row r="77" spans="1:17" s="61" customFormat="1" ht="24" customHeight="1" x14ac:dyDescent="0.25">
      <c r="A77" s="135">
        <v>49</v>
      </c>
      <c r="B77" s="136">
        <v>15055493</v>
      </c>
      <c r="C77" s="137" t="s">
        <v>501</v>
      </c>
      <c r="D77" s="152"/>
      <c r="E77" s="130" t="s">
        <v>556</v>
      </c>
      <c r="F77" s="130"/>
      <c r="G77" s="56"/>
      <c r="H77" s="56"/>
      <c r="I77" s="56"/>
      <c r="J77" s="56"/>
      <c r="K77" s="57" t="e">
        <f t="shared" si="0"/>
        <v>#DIV/0!</v>
      </c>
      <c r="L77" s="58"/>
      <c r="M77" s="59"/>
      <c r="N77" s="58"/>
      <c r="O77" s="58"/>
      <c r="P77" s="58"/>
      <c r="Q77" s="60"/>
    </row>
    <row r="78" spans="1:17" s="61" customFormat="1" ht="24" customHeight="1" x14ac:dyDescent="0.25">
      <c r="A78" s="135">
        <v>50</v>
      </c>
      <c r="B78" s="136">
        <v>15055497</v>
      </c>
      <c r="C78" s="137" t="s">
        <v>502</v>
      </c>
      <c r="D78" s="152"/>
      <c r="E78" s="130" t="s">
        <v>302</v>
      </c>
      <c r="F78" s="130"/>
      <c r="G78" s="56"/>
      <c r="H78" s="56"/>
      <c r="I78" s="56"/>
      <c r="J78" s="56"/>
      <c r="K78" s="57" t="e">
        <f t="shared" si="0"/>
        <v>#DIV/0!</v>
      </c>
      <c r="L78" s="58"/>
      <c r="M78" s="59"/>
      <c r="N78" s="58"/>
      <c r="O78" s="58"/>
      <c r="P78" s="58"/>
      <c r="Q78" s="60"/>
    </row>
    <row r="79" spans="1:17" s="61" customFormat="1" ht="24" customHeight="1" x14ac:dyDescent="0.25">
      <c r="A79" s="135">
        <v>51</v>
      </c>
      <c r="B79" s="136">
        <v>15055499</v>
      </c>
      <c r="C79" s="137" t="s">
        <v>503</v>
      </c>
      <c r="D79" s="152"/>
      <c r="E79" s="130" t="s">
        <v>555</v>
      </c>
      <c r="F79" s="130"/>
      <c r="G79" s="56"/>
      <c r="H79" s="56"/>
      <c r="I79" s="56"/>
      <c r="J79" s="56"/>
      <c r="K79" s="57" t="e">
        <f t="shared" si="0"/>
        <v>#DIV/0!</v>
      </c>
      <c r="L79" s="58"/>
      <c r="M79" s="59"/>
      <c r="N79" s="58"/>
      <c r="O79" s="58"/>
      <c r="P79" s="58"/>
      <c r="Q79" s="60"/>
    </row>
    <row r="80" spans="1:17" s="61" customFormat="1" ht="24" customHeight="1" x14ac:dyDescent="0.25">
      <c r="A80" s="135">
        <v>52</v>
      </c>
      <c r="B80" s="136">
        <v>15055500</v>
      </c>
      <c r="C80" s="137" t="s">
        <v>504</v>
      </c>
      <c r="D80" s="152"/>
      <c r="E80" s="130" t="s">
        <v>557</v>
      </c>
      <c r="F80" s="130"/>
      <c r="G80" s="56"/>
      <c r="H80" s="56"/>
      <c r="I80" s="56"/>
      <c r="J80" s="56"/>
      <c r="K80" s="57" t="e">
        <f t="shared" si="0"/>
        <v>#DIV/0!</v>
      </c>
      <c r="L80" s="58"/>
      <c r="M80" s="59"/>
      <c r="N80" s="58"/>
      <c r="O80" s="58"/>
      <c r="P80" s="58"/>
      <c r="Q80" s="60"/>
    </row>
    <row r="81" spans="1:17" s="61" customFormat="1" ht="24" customHeight="1" x14ac:dyDescent="0.25">
      <c r="A81" s="135">
        <v>53</v>
      </c>
      <c r="B81" s="136">
        <v>15055507</v>
      </c>
      <c r="C81" s="137" t="s">
        <v>505</v>
      </c>
      <c r="D81" s="154"/>
      <c r="E81" s="138" t="s">
        <v>558</v>
      </c>
      <c r="F81" s="138"/>
      <c r="G81" s="56"/>
      <c r="H81" s="56"/>
      <c r="I81" s="56"/>
      <c r="J81" s="56"/>
      <c r="K81" s="57" t="e">
        <f t="shared" si="0"/>
        <v>#DIV/0!</v>
      </c>
      <c r="L81" s="58"/>
      <c r="M81" s="59"/>
      <c r="N81" s="58"/>
      <c r="O81" s="58"/>
      <c r="P81" s="58"/>
      <c r="Q81" s="60"/>
    </row>
    <row r="82" spans="1:17" s="61" customFormat="1" ht="24" customHeight="1" x14ac:dyDescent="0.25">
      <c r="A82" s="135">
        <v>54</v>
      </c>
      <c r="B82" s="136">
        <v>15055505</v>
      </c>
      <c r="C82" s="137" t="s">
        <v>506</v>
      </c>
      <c r="D82" s="154"/>
      <c r="E82" s="138" t="s">
        <v>559</v>
      </c>
      <c r="F82" s="138"/>
      <c r="G82" s="56"/>
      <c r="H82" s="56"/>
      <c r="I82" s="56"/>
      <c r="J82" s="56"/>
      <c r="K82" s="57" t="e">
        <f t="shared" si="0"/>
        <v>#DIV/0!</v>
      </c>
      <c r="L82" s="58"/>
      <c r="M82" s="59"/>
      <c r="N82" s="58"/>
      <c r="O82" s="58"/>
      <c r="P82" s="58"/>
      <c r="Q82" s="60"/>
    </row>
    <row r="83" spans="1:17" s="61" customFormat="1" ht="24" customHeight="1" x14ac:dyDescent="0.25">
      <c r="A83" s="135">
        <v>55</v>
      </c>
      <c r="B83" s="136">
        <v>15055502</v>
      </c>
      <c r="C83" s="137" t="s">
        <v>507</v>
      </c>
      <c r="D83" s="154"/>
      <c r="E83" s="130" t="s">
        <v>560</v>
      </c>
      <c r="F83" s="130"/>
      <c r="G83" s="56"/>
      <c r="H83" s="56"/>
      <c r="I83" s="56"/>
      <c r="J83" s="56"/>
      <c r="K83" s="57" t="e">
        <f t="shared" si="0"/>
        <v>#DIV/0!</v>
      </c>
      <c r="L83" s="58"/>
      <c r="M83" s="59"/>
      <c r="N83" s="58"/>
      <c r="O83" s="58"/>
      <c r="P83" s="58"/>
      <c r="Q83" s="60"/>
    </row>
    <row r="84" spans="1:17" s="61" customFormat="1" ht="24" customHeight="1" x14ac:dyDescent="0.25">
      <c r="A84" s="135">
        <v>56</v>
      </c>
      <c r="B84" s="136">
        <v>15055515</v>
      </c>
      <c r="C84" s="137" t="s">
        <v>508</v>
      </c>
      <c r="D84" s="154"/>
      <c r="E84" s="138" t="s">
        <v>561</v>
      </c>
      <c r="F84" s="138"/>
      <c r="G84" s="56"/>
      <c r="H84" s="56"/>
      <c r="I84" s="56"/>
      <c r="J84" s="56"/>
      <c r="K84" s="57" t="e">
        <f t="shared" si="0"/>
        <v>#DIV/0!</v>
      </c>
      <c r="L84" s="58"/>
      <c r="M84" s="59"/>
      <c r="N84" s="58"/>
      <c r="O84" s="58"/>
      <c r="P84" s="58"/>
      <c r="Q84" s="60"/>
    </row>
    <row r="85" spans="1:17" s="61" customFormat="1" ht="24" customHeight="1" x14ac:dyDescent="0.25">
      <c r="A85" s="135">
        <v>57</v>
      </c>
      <c r="B85" s="136">
        <v>15055516</v>
      </c>
      <c r="C85" s="137" t="s">
        <v>509</v>
      </c>
      <c r="D85" s="154"/>
      <c r="E85" s="130" t="s">
        <v>562</v>
      </c>
      <c r="F85" s="130"/>
      <c r="G85" s="56"/>
      <c r="H85" s="56"/>
      <c r="I85" s="56"/>
      <c r="J85" s="56"/>
      <c r="K85" s="57" t="e">
        <f t="shared" si="0"/>
        <v>#DIV/0!</v>
      </c>
      <c r="L85" s="58"/>
      <c r="M85" s="59"/>
      <c r="N85" s="58"/>
      <c r="O85" s="58"/>
      <c r="P85" s="58"/>
      <c r="Q85" s="60"/>
    </row>
    <row r="86" spans="1:17" s="6" customFormat="1" ht="18.75" customHeight="1" x14ac:dyDescent="0.25">
      <c r="B86" s="70"/>
      <c r="C86" s="71"/>
      <c r="D86" s="71"/>
      <c r="E86" s="72"/>
      <c r="F86" s="73"/>
      <c r="G86" s="73"/>
      <c r="H86" s="73"/>
      <c r="I86" s="73"/>
      <c r="J86" s="73"/>
      <c r="K86" s="74"/>
      <c r="L86" s="75"/>
      <c r="M86" s="76"/>
      <c r="N86" s="75" t="e">
        <f>#VALUE!</f>
        <v>#VALUE!</v>
      </c>
      <c r="O86" s="75" t="e">
        <f>#VALUE!</f>
        <v>#VALUE!</v>
      </c>
      <c r="P86" s="5"/>
      <c r="Q86" s="60"/>
    </row>
    <row r="87" spans="1:17" s="6" customFormat="1" ht="18.75" x14ac:dyDescent="0.25">
      <c r="A87" s="77"/>
      <c r="B87" s="77"/>
      <c r="C87" s="77"/>
      <c r="D87" s="77"/>
      <c r="E87" s="78"/>
      <c r="F87" s="73"/>
      <c r="G87" s="79" t="s">
        <v>48</v>
      </c>
      <c r="H87" s="73"/>
      <c r="I87" s="73"/>
      <c r="J87" s="80"/>
      <c r="K87" s="81"/>
      <c r="L87" s="82"/>
      <c r="M87" s="83"/>
      <c r="N87" s="84" t="e">
        <f>#VALUE!</f>
        <v>#VALUE!</v>
      </c>
      <c r="O87" s="84" t="e">
        <f>#VALUE!</f>
        <v>#VALUE!</v>
      </c>
      <c r="P87" s="5"/>
      <c r="Q87" s="60"/>
    </row>
    <row r="88" spans="1:17" s="6" customFormat="1" ht="18.75" x14ac:dyDescent="0.25">
      <c r="A88" s="77"/>
      <c r="B88" s="77"/>
      <c r="C88" s="77"/>
      <c r="D88" s="77"/>
      <c r="E88" s="78"/>
      <c r="F88" s="73"/>
      <c r="G88" s="73"/>
      <c r="H88" s="73"/>
      <c r="I88" s="85" t="s">
        <v>49</v>
      </c>
      <c r="J88" s="85"/>
      <c r="K88" s="86"/>
      <c r="L88" s="87"/>
      <c r="M88" s="88"/>
      <c r="N88" s="89" t="e">
        <f>#VALUE!</f>
        <v>#VALUE!</v>
      </c>
      <c r="O88" s="89" t="e">
        <f>#VALUE!</f>
        <v>#VALUE!</v>
      </c>
      <c r="P88" s="5"/>
      <c r="Q88" s="60"/>
    </row>
    <row r="89" spans="1:17" s="6" customFormat="1" ht="16.5" x14ac:dyDescent="0.25">
      <c r="A89" s="73"/>
      <c r="B89" s="73"/>
      <c r="C89" s="73"/>
      <c r="D89" s="73"/>
      <c r="E89" s="90"/>
      <c r="F89" s="73"/>
      <c r="G89" s="73"/>
      <c r="H89" s="73"/>
      <c r="I89" s="80" t="s">
        <v>50</v>
      </c>
      <c r="J89" s="73"/>
      <c r="K89" s="74"/>
      <c r="L89" s="75"/>
      <c r="M89" s="91"/>
      <c r="N89" s="75" t="e">
        <f>#VALUE!</f>
        <v>#VALUE!</v>
      </c>
      <c r="O89" s="75" t="e">
        <f>#VALUE!</f>
        <v>#VALUE!</v>
      </c>
      <c r="P89" s="5"/>
      <c r="Q89" s="60"/>
    </row>
    <row r="90" spans="1:17" ht="15.75" x14ac:dyDescent="0.25">
      <c r="A90" s="92"/>
      <c r="B90" s="92"/>
      <c r="C90" s="92"/>
      <c r="D90" s="92"/>
      <c r="E90" s="93"/>
      <c r="F90" s="92"/>
      <c r="G90" s="92"/>
      <c r="H90" s="92"/>
      <c r="I90" s="92"/>
      <c r="J90" s="92"/>
      <c r="K90" s="94"/>
      <c r="L90" s="95"/>
      <c r="M90" s="96"/>
      <c r="N90" s="95"/>
      <c r="O90" s="95"/>
      <c r="Q90" s="60"/>
    </row>
    <row r="91" spans="1:17" ht="15.75" x14ac:dyDescent="0.25">
      <c r="A91" s="92"/>
      <c r="B91" s="92"/>
      <c r="C91" s="92"/>
      <c r="D91" s="92"/>
      <c r="E91" s="93"/>
      <c r="F91" s="92"/>
      <c r="G91" s="92"/>
      <c r="H91" s="92"/>
      <c r="I91" s="92"/>
      <c r="J91" s="92"/>
      <c r="K91" s="94"/>
      <c r="L91" s="95"/>
      <c r="M91" s="96"/>
      <c r="N91" s="95"/>
      <c r="O91" s="95"/>
    </row>
    <row r="92" spans="1:17" ht="15.75" x14ac:dyDescent="0.25">
      <c r="A92" s="92"/>
      <c r="B92" s="92"/>
      <c r="C92" s="92"/>
      <c r="D92" s="92"/>
      <c r="E92" s="93"/>
      <c r="F92" s="92"/>
      <c r="G92" s="92"/>
      <c r="H92" s="92"/>
      <c r="I92" s="92"/>
      <c r="J92" s="92"/>
      <c r="K92" s="94"/>
      <c r="L92" s="95"/>
      <c r="M92" s="96"/>
      <c r="N92" s="95"/>
      <c r="O92" s="95"/>
    </row>
    <row r="93" spans="1:17" ht="15.75" x14ac:dyDescent="0.25">
      <c r="A93" s="92"/>
      <c r="B93" s="92"/>
      <c r="C93" s="92"/>
      <c r="D93" s="92"/>
      <c r="E93" s="93"/>
      <c r="F93" s="92"/>
      <c r="G93" s="92"/>
      <c r="H93" s="92"/>
      <c r="I93" s="92"/>
      <c r="J93" s="92"/>
      <c r="K93" s="94"/>
      <c r="L93" s="95"/>
      <c r="M93" s="96"/>
      <c r="N93" s="95"/>
      <c r="O93" s="95"/>
    </row>
    <row r="94" spans="1:17" ht="15.75" x14ac:dyDescent="0.25">
      <c r="A94" s="99"/>
      <c r="B94" s="99"/>
      <c r="C94" s="100"/>
      <c r="D94" s="100"/>
      <c r="E94" s="101"/>
      <c r="F94" s="100"/>
      <c r="G94" s="100"/>
      <c r="H94" s="100"/>
      <c r="I94" s="100"/>
      <c r="J94" s="102"/>
      <c r="K94" s="103"/>
      <c r="L94" s="104"/>
      <c r="M94" s="105"/>
      <c r="N94" s="104"/>
      <c r="O94" s="104"/>
    </row>
    <row r="95" spans="1:17" ht="15.75" x14ac:dyDescent="0.25">
      <c r="A95" s="99"/>
      <c r="B95" s="99"/>
      <c r="C95" s="100"/>
      <c r="D95" s="100"/>
      <c r="E95" s="101"/>
      <c r="F95" s="100"/>
      <c r="G95" s="100"/>
      <c r="H95" s="100"/>
      <c r="I95" s="100"/>
      <c r="J95" s="102"/>
      <c r="K95" s="102"/>
      <c r="L95" s="104"/>
      <c r="M95" s="105"/>
      <c r="N95" s="104"/>
      <c r="O95" s="104"/>
    </row>
    <row r="96" spans="1:17" ht="15.75" x14ac:dyDescent="0.25">
      <c r="A96" s="99"/>
      <c r="B96" s="99"/>
      <c r="C96" s="100"/>
      <c r="D96" s="100"/>
      <c r="E96" s="101"/>
      <c r="F96" s="100"/>
      <c r="G96" s="100"/>
      <c r="H96" s="100"/>
      <c r="I96" s="100"/>
      <c r="J96" s="102"/>
      <c r="K96" s="102"/>
      <c r="L96" s="104"/>
      <c r="M96" s="104"/>
      <c r="N96" s="104"/>
      <c r="O96" s="104"/>
    </row>
    <row r="97" spans="1:18" ht="15.75" x14ac:dyDescent="0.25">
      <c r="A97" s="99"/>
      <c r="B97" s="99"/>
      <c r="C97" s="100"/>
      <c r="D97" s="100"/>
      <c r="E97" s="101"/>
      <c r="F97" s="100"/>
      <c r="G97" s="100"/>
      <c r="H97" s="100"/>
      <c r="I97" s="100"/>
      <c r="J97" s="102"/>
      <c r="K97" s="102"/>
      <c r="L97" s="104"/>
      <c r="M97" s="104"/>
      <c r="N97" s="104"/>
      <c r="O97" s="104"/>
    </row>
    <row r="98" spans="1:18" ht="15.75" x14ac:dyDescent="0.25">
      <c r="A98" s="99"/>
      <c r="B98" s="99"/>
      <c r="C98" s="100"/>
      <c r="D98" s="100"/>
      <c r="E98" s="101"/>
      <c r="F98" s="100"/>
      <c r="G98" s="100"/>
      <c r="H98" s="100"/>
      <c r="I98" s="100"/>
      <c r="J98" s="102"/>
      <c r="K98" s="102"/>
      <c r="L98" s="104"/>
      <c r="M98" s="104"/>
      <c r="N98" s="104"/>
      <c r="O98" s="104"/>
    </row>
    <row r="99" spans="1:18" ht="15.75" x14ac:dyDescent="0.25">
      <c r="A99" s="99"/>
      <c r="B99" s="99"/>
      <c r="C99" s="100"/>
      <c r="D99" s="100"/>
      <c r="E99" s="101"/>
      <c r="F99" s="100"/>
      <c r="G99" s="100"/>
      <c r="H99" s="100"/>
      <c r="I99" s="100"/>
      <c r="J99" s="102"/>
      <c r="K99" s="102"/>
      <c r="L99" s="104"/>
      <c r="M99" s="104"/>
      <c r="N99" s="104"/>
      <c r="O99" s="104"/>
    </row>
    <row r="100" spans="1:18" s="97" customFormat="1" ht="15.75" x14ac:dyDescent="0.25">
      <c r="A100" s="99"/>
      <c r="B100" s="99"/>
      <c r="C100" s="100"/>
      <c r="D100" s="100"/>
      <c r="E100" s="101"/>
      <c r="F100" s="100"/>
      <c r="G100" s="100"/>
      <c r="H100" s="100"/>
      <c r="I100" s="100"/>
      <c r="J100" s="102"/>
      <c r="K100" s="102"/>
      <c r="L100" s="104"/>
      <c r="M100" s="104"/>
      <c r="N100" s="104"/>
      <c r="O100" s="104"/>
      <c r="R100" s="98"/>
    </row>
    <row r="101" spans="1:18" s="97" customFormat="1" ht="15.75" x14ac:dyDescent="0.25">
      <c r="A101" s="99"/>
      <c r="B101" s="99"/>
      <c r="C101" s="100"/>
      <c r="D101" s="100"/>
      <c r="E101" s="101"/>
      <c r="F101" s="100"/>
      <c r="G101" s="100"/>
      <c r="H101" s="100"/>
      <c r="I101" s="100"/>
      <c r="J101" s="102"/>
      <c r="K101" s="102"/>
      <c r="L101" s="104"/>
      <c r="M101" s="104"/>
      <c r="N101" s="104"/>
      <c r="O101" s="104"/>
      <c r="R101" s="98"/>
    </row>
    <row r="102" spans="1:18" s="97" customFormat="1" ht="15.75" x14ac:dyDescent="0.25">
      <c r="A102" s="99"/>
      <c r="B102" s="99"/>
      <c r="C102" s="100"/>
      <c r="D102" s="100"/>
      <c r="E102" s="101"/>
      <c r="F102" s="100"/>
      <c r="G102" s="100"/>
      <c r="H102" s="100"/>
      <c r="I102" s="100"/>
      <c r="J102" s="102"/>
      <c r="K102" s="102"/>
      <c r="L102" s="104"/>
      <c r="M102" s="104"/>
      <c r="N102" s="104"/>
      <c r="O102" s="104"/>
      <c r="R102" s="98"/>
    </row>
    <row r="103" spans="1:18" s="97" customFormat="1" ht="15.75" x14ac:dyDescent="0.25">
      <c r="A103" s="99"/>
      <c r="B103" s="99"/>
      <c r="C103" s="100"/>
      <c r="D103" s="100"/>
      <c r="E103" s="101"/>
      <c r="F103" s="100"/>
      <c r="G103" s="100"/>
      <c r="H103" s="100"/>
      <c r="I103" s="100"/>
      <c r="J103" s="102"/>
      <c r="K103" s="102"/>
      <c r="L103" s="104"/>
      <c r="M103" s="104"/>
      <c r="N103" s="104"/>
      <c r="O103" s="104"/>
      <c r="R103" s="98"/>
    </row>
    <row r="104" spans="1:18" s="97" customFormat="1" ht="15.75" x14ac:dyDescent="0.25">
      <c r="A104" s="99"/>
      <c r="B104" s="99"/>
      <c r="C104" s="100"/>
      <c r="D104" s="100"/>
      <c r="E104" s="101"/>
      <c r="F104" s="100"/>
      <c r="G104" s="100"/>
      <c r="H104" s="100"/>
      <c r="I104" s="100"/>
      <c r="J104" s="102"/>
      <c r="K104" s="102"/>
      <c r="L104" s="104"/>
      <c r="M104" s="104"/>
      <c r="N104" s="104"/>
      <c r="O104" s="104"/>
      <c r="R104" s="98"/>
    </row>
    <row r="105" spans="1:18" s="97" customFormat="1" ht="15.75" x14ac:dyDescent="0.25">
      <c r="A105" s="99"/>
      <c r="B105" s="99"/>
      <c r="C105" s="100"/>
      <c r="D105" s="100"/>
      <c r="E105" s="101"/>
      <c r="F105" s="100"/>
      <c r="G105" s="100"/>
      <c r="H105" s="100"/>
      <c r="I105" s="100"/>
      <c r="J105" s="102"/>
      <c r="K105" s="102"/>
      <c r="L105" s="104"/>
      <c r="M105" s="104"/>
      <c r="N105" s="104"/>
      <c r="O105" s="104"/>
      <c r="R105" s="98"/>
    </row>
    <row r="106" spans="1:18" s="97" customFormat="1" ht="15.75" x14ac:dyDescent="0.25">
      <c r="A106" s="99"/>
      <c r="B106" s="99"/>
      <c r="C106" s="100"/>
      <c r="D106" s="100"/>
      <c r="E106" s="101"/>
      <c r="F106" s="100"/>
      <c r="G106" s="100"/>
      <c r="H106" s="100"/>
      <c r="I106" s="100"/>
      <c r="J106" s="102"/>
      <c r="K106" s="102"/>
      <c r="L106" s="104"/>
      <c r="M106" s="104"/>
      <c r="N106" s="104"/>
      <c r="O106" s="104"/>
      <c r="R106" s="98"/>
    </row>
    <row r="107" spans="1:18" s="97" customFormat="1" ht="15.75" x14ac:dyDescent="0.25">
      <c r="A107" s="99"/>
      <c r="B107" s="99"/>
      <c r="C107" s="100"/>
      <c r="D107" s="100"/>
      <c r="E107" s="101"/>
      <c r="F107" s="100"/>
      <c r="G107" s="100"/>
      <c r="H107" s="100"/>
      <c r="I107" s="100"/>
      <c r="J107" s="102"/>
      <c r="K107" s="102"/>
      <c r="L107" s="104"/>
      <c r="M107" s="104"/>
      <c r="N107" s="104"/>
      <c r="O107" s="104"/>
      <c r="R107" s="98"/>
    </row>
    <row r="108" spans="1:18" s="97" customFormat="1" ht="15.75" x14ac:dyDescent="0.25">
      <c r="A108" s="99"/>
      <c r="B108" s="99"/>
      <c r="C108" s="100"/>
      <c r="D108" s="100"/>
      <c r="E108" s="101"/>
      <c r="F108" s="100"/>
      <c r="G108" s="100"/>
      <c r="H108" s="100"/>
      <c r="I108" s="100"/>
      <c r="J108" s="102"/>
      <c r="K108" s="102"/>
      <c r="L108" s="104"/>
      <c r="M108" s="104"/>
      <c r="N108" s="104"/>
      <c r="O108" s="104"/>
      <c r="R108" s="98"/>
    </row>
    <row r="109" spans="1:18" s="97" customFormat="1" ht="15.75" x14ac:dyDescent="0.25">
      <c r="A109" s="99"/>
      <c r="B109" s="99"/>
      <c r="C109" s="100"/>
      <c r="D109" s="100"/>
      <c r="E109" s="101"/>
      <c r="F109" s="100"/>
      <c r="G109" s="100"/>
      <c r="H109" s="100"/>
      <c r="I109" s="100"/>
      <c r="J109" s="102"/>
      <c r="K109" s="102"/>
      <c r="L109" s="104"/>
      <c r="M109" s="104"/>
      <c r="N109" s="104"/>
      <c r="O109" s="104"/>
      <c r="R109" s="98"/>
    </row>
    <row r="110" spans="1:18" s="97" customFormat="1" ht="15.75" x14ac:dyDescent="0.25">
      <c r="A110" s="99"/>
      <c r="B110" s="99"/>
      <c r="C110" s="100"/>
      <c r="D110" s="100"/>
      <c r="E110" s="101"/>
      <c r="F110" s="100"/>
      <c r="G110" s="100"/>
      <c r="H110" s="100"/>
      <c r="I110" s="100"/>
      <c r="J110" s="102"/>
      <c r="K110" s="102"/>
      <c r="L110" s="104"/>
      <c r="M110" s="104"/>
      <c r="N110" s="104"/>
      <c r="O110" s="104"/>
      <c r="R110" s="98"/>
    </row>
    <row r="111" spans="1:18" s="97" customFormat="1" ht="15.75" x14ac:dyDescent="0.25">
      <c r="A111" s="99"/>
      <c r="B111" s="99"/>
      <c r="C111" s="100"/>
      <c r="D111" s="100"/>
      <c r="E111" s="101"/>
      <c r="F111" s="100"/>
      <c r="G111" s="100"/>
      <c r="H111" s="100"/>
      <c r="I111" s="100"/>
      <c r="J111" s="102"/>
      <c r="K111" s="102"/>
      <c r="L111" s="104"/>
      <c r="M111" s="104"/>
      <c r="N111" s="104"/>
      <c r="O111" s="104"/>
      <c r="R111" s="98"/>
    </row>
    <row r="112" spans="1:18" s="97" customFormat="1" ht="15.75" x14ac:dyDescent="0.25">
      <c r="A112" s="99"/>
      <c r="B112" s="99"/>
      <c r="C112" s="100"/>
      <c r="D112" s="100"/>
      <c r="E112" s="101"/>
      <c r="F112" s="100"/>
      <c r="G112" s="100"/>
      <c r="H112" s="100"/>
      <c r="I112" s="100"/>
      <c r="J112" s="102"/>
      <c r="K112" s="102"/>
      <c r="L112" s="104"/>
      <c r="M112" s="104"/>
      <c r="N112" s="104"/>
      <c r="O112" s="104"/>
      <c r="R112" s="98"/>
    </row>
    <row r="113" spans="1:18" s="97" customFormat="1" ht="15.75" x14ac:dyDescent="0.25">
      <c r="A113" s="99"/>
      <c r="B113" s="99"/>
      <c r="C113" s="100"/>
      <c r="D113" s="100"/>
      <c r="E113" s="101"/>
      <c r="F113" s="100"/>
      <c r="G113" s="100"/>
      <c r="H113" s="100"/>
      <c r="I113" s="100"/>
      <c r="J113" s="102"/>
      <c r="K113" s="102"/>
      <c r="L113" s="104"/>
      <c r="M113" s="104"/>
      <c r="N113" s="104"/>
      <c r="O113" s="104"/>
      <c r="R113" s="98"/>
    </row>
    <row r="114" spans="1:18" s="97" customFormat="1" ht="15.75" x14ac:dyDescent="0.25">
      <c r="A114" s="99"/>
      <c r="B114" s="99"/>
      <c r="C114" s="100"/>
      <c r="D114" s="100"/>
      <c r="E114" s="101"/>
      <c r="F114" s="100"/>
      <c r="G114" s="100"/>
      <c r="H114" s="100"/>
      <c r="I114" s="100"/>
      <c r="J114" s="102"/>
      <c r="K114" s="102"/>
      <c r="L114" s="104"/>
      <c r="M114" s="104"/>
      <c r="N114" s="104"/>
      <c r="O114" s="104"/>
      <c r="R114" s="98"/>
    </row>
    <row r="115" spans="1:18" s="97" customFormat="1" ht="15.75" x14ac:dyDescent="0.25">
      <c r="A115" s="99"/>
      <c r="B115" s="99"/>
      <c r="C115" s="100"/>
      <c r="D115" s="100"/>
      <c r="E115" s="101"/>
      <c r="F115" s="100"/>
      <c r="G115" s="100"/>
      <c r="H115" s="100"/>
      <c r="I115" s="100"/>
      <c r="J115" s="102"/>
      <c r="K115" s="102"/>
      <c r="L115" s="104"/>
      <c r="M115" s="104"/>
      <c r="N115" s="104"/>
      <c r="O115" s="104"/>
      <c r="R115" s="98"/>
    </row>
    <row r="116" spans="1:18" s="97" customFormat="1" ht="15.75" x14ac:dyDescent="0.25">
      <c r="A116" s="106"/>
      <c r="B116" s="106"/>
      <c r="C116" s="107"/>
      <c r="D116" s="107"/>
      <c r="E116" s="108"/>
      <c r="F116" s="109"/>
      <c r="G116" s="109"/>
      <c r="H116" s="109"/>
      <c r="I116" s="109"/>
      <c r="J116" s="110"/>
      <c r="K116" s="110"/>
      <c r="L116" s="111"/>
      <c r="M116" s="111"/>
      <c r="N116" s="111"/>
      <c r="O116" s="111"/>
      <c r="R116" s="98"/>
    </row>
    <row r="117" spans="1:18" s="97" customFormat="1" ht="15.75" x14ac:dyDescent="0.25">
      <c r="A117" s="99"/>
      <c r="B117" s="99"/>
      <c r="C117" s="100"/>
      <c r="D117" s="100"/>
      <c r="E117" s="101"/>
      <c r="F117" s="100"/>
      <c r="G117" s="100"/>
      <c r="H117" s="100"/>
      <c r="I117" s="100"/>
      <c r="J117" s="99"/>
      <c r="K117" s="99"/>
      <c r="L117" s="112"/>
      <c r="M117" s="112"/>
      <c r="N117" s="112"/>
      <c r="O117" s="112"/>
      <c r="R117" s="98"/>
    </row>
    <row r="118" spans="1:18" s="97" customFormat="1" ht="18.75" x14ac:dyDescent="0.3">
      <c r="A118" s="113"/>
      <c r="B118" s="113"/>
      <c r="C118" s="114"/>
      <c r="D118" s="114"/>
      <c r="E118" s="115"/>
      <c r="F118" s="114"/>
      <c r="G118" s="114"/>
      <c r="H118" s="114"/>
      <c r="I118" s="114"/>
      <c r="J118" s="116"/>
      <c r="K118" s="116"/>
      <c r="L118" s="117"/>
      <c r="M118" s="117"/>
      <c r="N118" s="117"/>
      <c r="O118" s="117"/>
      <c r="R118" s="98"/>
    </row>
    <row r="119" spans="1:18" s="97" customFormat="1" ht="18.75" x14ac:dyDescent="0.3">
      <c r="A119" s="113"/>
      <c r="B119" s="113"/>
      <c r="C119" s="114"/>
      <c r="D119" s="114"/>
      <c r="E119" s="115"/>
      <c r="F119" s="114"/>
      <c r="G119" s="114"/>
      <c r="H119" s="114"/>
      <c r="I119" s="114"/>
      <c r="J119" s="118"/>
      <c r="K119" s="118"/>
      <c r="L119" s="119"/>
      <c r="M119" s="119"/>
      <c r="N119" s="119"/>
      <c r="O119" s="119"/>
      <c r="R119" s="98"/>
    </row>
    <row r="120" spans="1:18" s="97" customFormat="1" ht="15.75" x14ac:dyDescent="0.25">
      <c r="A120" s="99"/>
      <c r="B120" s="99"/>
      <c r="C120" s="100"/>
      <c r="D120" s="100"/>
      <c r="E120" s="101"/>
      <c r="F120" s="100"/>
      <c r="G120" s="100"/>
      <c r="H120" s="100"/>
      <c r="I120" s="100"/>
      <c r="J120" s="120"/>
      <c r="K120" s="120"/>
      <c r="L120" s="121"/>
      <c r="M120" s="121"/>
      <c r="N120" s="121"/>
      <c r="O120" s="121"/>
      <c r="R120" s="98"/>
    </row>
    <row r="121" spans="1:18" s="97" customFormat="1" ht="15.75" x14ac:dyDescent="0.25">
      <c r="A121" s="99"/>
      <c r="B121" s="99"/>
      <c r="C121" s="122"/>
      <c r="D121" s="122"/>
      <c r="E121" s="101"/>
      <c r="F121" s="100"/>
      <c r="G121" s="100"/>
      <c r="H121" s="100"/>
      <c r="I121" s="100"/>
      <c r="J121" s="120"/>
      <c r="K121" s="120"/>
      <c r="L121" s="121"/>
      <c r="M121" s="121"/>
      <c r="N121" s="121"/>
      <c r="O121" s="121"/>
      <c r="R121" s="98"/>
    </row>
    <row r="122" spans="1:18" s="97" customFormat="1" ht="15.75" x14ac:dyDescent="0.25">
      <c r="A122" s="99"/>
      <c r="B122" s="99"/>
      <c r="C122" s="100"/>
      <c r="D122" s="100"/>
      <c r="E122" s="101"/>
      <c r="F122" s="100"/>
      <c r="G122" s="100"/>
      <c r="H122" s="100"/>
      <c r="I122" s="100"/>
      <c r="J122" s="123"/>
      <c r="K122" s="123"/>
      <c r="L122" s="124"/>
      <c r="M122" s="124"/>
      <c r="N122" s="124"/>
      <c r="O122" s="124"/>
      <c r="R122" s="98"/>
    </row>
    <row r="123" spans="1:18" s="97" customFormat="1" ht="15.75" x14ac:dyDescent="0.25">
      <c r="A123" s="99"/>
      <c r="B123" s="99"/>
      <c r="C123" s="100"/>
      <c r="D123" s="100"/>
      <c r="E123" s="101"/>
      <c r="F123" s="100"/>
      <c r="G123" s="100"/>
      <c r="H123" s="100"/>
      <c r="I123" s="100"/>
      <c r="J123" s="120"/>
      <c r="K123" s="120"/>
      <c r="L123" s="121"/>
      <c r="M123" s="121"/>
      <c r="N123" s="121"/>
      <c r="O123" s="121"/>
      <c r="R123" s="98"/>
    </row>
    <row r="124" spans="1:18" s="97" customFormat="1" ht="15.75" x14ac:dyDescent="0.25">
      <c r="A124" s="99"/>
      <c r="B124" s="99"/>
      <c r="C124" s="100"/>
      <c r="D124" s="100"/>
      <c r="E124" s="101"/>
      <c r="F124" s="100"/>
      <c r="G124" s="100"/>
      <c r="H124" s="100"/>
      <c r="I124" s="100"/>
      <c r="J124" s="120"/>
      <c r="K124" s="120"/>
      <c r="L124" s="121"/>
      <c r="M124" s="121"/>
      <c r="N124" s="121"/>
      <c r="O124" s="121"/>
      <c r="R124" s="98"/>
    </row>
    <row r="125" spans="1:18" s="97" customFormat="1" ht="15.75" x14ac:dyDescent="0.25">
      <c r="A125" s="99"/>
      <c r="B125" s="99"/>
      <c r="C125" s="100"/>
      <c r="D125" s="100"/>
      <c r="E125" s="101"/>
      <c r="F125" s="100"/>
      <c r="G125" s="100"/>
      <c r="H125" s="100"/>
      <c r="I125" s="100"/>
      <c r="J125" s="100"/>
      <c r="K125" s="100"/>
      <c r="L125" s="125"/>
      <c r="M125" s="125"/>
      <c r="N125" s="125"/>
      <c r="O125" s="125"/>
      <c r="R125" s="98"/>
    </row>
    <row r="126" spans="1:18" s="97" customFormat="1" ht="15.75" x14ac:dyDescent="0.25">
      <c r="A126" s="99"/>
      <c r="B126" s="99"/>
      <c r="C126" s="100"/>
      <c r="D126" s="100"/>
      <c r="E126" s="101"/>
      <c r="F126" s="100"/>
      <c r="G126" s="100"/>
      <c r="H126" s="100"/>
      <c r="I126" s="100"/>
      <c r="J126" s="120"/>
      <c r="K126" s="120"/>
      <c r="L126" s="121"/>
      <c r="M126" s="121"/>
      <c r="N126" s="121"/>
      <c r="O126" s="121"/>
      <c r="R126" s="98"/>
    </row>
    <row r="127" spans="1:18" s="97" customFormat="1" ht="15.75" x14ac:dyDescent="0.25">
      <c r="A127" s="99"/>
      <c r="B127" s="99"/>
      <c r="C127" s="100"/>
      <c r="D127" s="100"/>
      <c r="E127" s="101"/>
      <c r="F127" s="100"/>
      <c r="G127" s="100"/>
      <c r="H127" s="100"/>
      <c r="I127" s="100"/>
      <c r="J127" s="99"/>
      <c r="K127" s="99"/>
      <c r="L127" s="112"/>
      <c r="M127" s="112"/>
      <c r="N127" s="112"/>
      <c r="O127" s="112"/>
      <c r="R127" s="98"/>
    </row>
    <row r="128" spans="1:18" s="97" customFormat="1" ht="15.75" x14ac:dyDescent="0.25">
      <c r="A128" s="99"/>
      <c r="B128" s="99"/>
      <c r="C128" s="100"/>
      <c r="D128" s="100"/>
      <c r="E128" s="101"/>
      <c r="F128" s="100"/>
      <c r="G128" s="100"/>
      <c r="H128" s="100"/>
      <c r="I128" s="100"/>
      <c r="J128" s="99"/>
      <c r="K128" s="99"/>
      <c r="L128" s="112"/>
      <c r="M128" s="112"/>
      <c r="N128" s="112"/>
      <c r="O128" s="112"/>
      <c r="R128" s="98"/>
    </row>
    <row r="129" spans="1:18" s="97" customFormat="1" ht="15.75" x14ac:dyDescent="0.25">
      <c r="A129" s="99"/>
      <c r="B129" s="99"/>
      <c r="C129" s="100"/>
      <c r="D129" s="100"/>
      <c r="E129" s="101"/>
      <c r="F129" s="100"/>
      <c r="G129" s="100"/>
      <c r="H129" s="100"/>
      <c r="I129" s="100"/>
      <c r="J129" s="120"/>
      <c r="K129" s="120"/>
      <c r="L129" s="121"/>
      <c r="M129" s="121"/>
      <c r="N129" s="121"/>
      <c r="O129" s="121"/>
      <c r="R129" s="98"/>
    </row>
    <row r="130" spans="1:18" s="97" customFormat="1" ht="15.75" x14ac:dyDescent="0.25">
      <c r="A130" s="99"/>
      <c r="B130" s="99"/>
      <c r="C130" s="100"/>
      <c r="D130" s="100"/>
      <c r="E130" s="101"/>
      <c r="F130" s="100"/>
      <c r="G130" s="100"/>
      <c r="H130" s="100"/>
      <c r="I130" s="100"/>
      <c r="J130" s="99"/>
      <c r="K130" s="99"/>
      <c r="L130" s="112"/>
      <c r="M130" s="112"/>
      <c r="N130" s="112"/>
      <c r="O130" s="112"/>
      <c r="R130" s="98"/>
    </row>
    <row r="131" spans="1:18" s="97" customFormat="1" ht="15.75" x14ac:dyDescent="0.25">
      <c r="A131" s="99"/>
      <c r="B131" s="99"/>
      <c r="C131" s="100"/>
      <c r="D131" s="100"/>
      <c r="E131" s="101"/>
      <c r="F131" s="100"/>
      <c r="G131" s="100"/>
      <c r="H131" s="100"/>
      <c r="I131" s="100"/>
      <c r="J131" s="99"/>
      <c r="K131" s="99"/>
      <c r="L131" s="112"/>
      <c r="M131" s="112"/>
      <c r="N131" s="112"/>
      <c r="O131" s="112"/>
      <c r="R131" s="98"/>
    </row>
    <row r="132" spans="1:18" s="97" customFormat="1" ht="15.75" x14ac:dyDescent="0.25">
      <c r="A132" s="99"/>
      <c r="B132" s="99"/>
      <c r="C132" s="100"/>
      <c r="D132" s="100"/>
      <c r="E132" s="101"/>
      <c r="F132" s="100"/>
      <c r="G132" s="100"/>
      <c r="H132" s="100"/>
      <c r="I132" s="100"/>
      <c r="J132" s="99"/>
      <c r="K132" s="99"/>
      <c r="L132" s="112"/>
      <c r="M132" s="112"/>
      <c r="N132" s="112"/>
      <c r="O132" s="112"/>
      <c r="R132" s="98"/>
    </row>
    <row r="133" spans="1:18" s="97" customFormat="1" x14ac:dyDescent="0.2">
      <c r="A133" s="126"/>
      <c r="B133" s="126"/>
      <c r="C133" s="126"/>
      <c r="D133" s="126"/>
      <c r="E133" s="127"/>
      <c r="F133" s="126"/>
      <c r="G133" s="126"/>
      <c r="H133" s="126"/>
      <c r="I133" s="126"/>
      <c r="J133" s="126"/>
      <c r="K133" s="126"/>
      <c r="L133" s="128"/>
      <c r="M133" s="128"/>
      <c r="N133" s="128"/>
      <c r="O133" s="128"/>
      <c r="R133" s="98"/>
    </row>
    <row r="134" spans="1:18" s="97" customFormat="1" x14ac:dyDescent="0.2">
      <c r="A134" s="126"/>
      <c r="B134" s="126"/>
      <c r="C134" s="126"/>
      <c r="D134" s="126"/>
      <c r="E134" s="127"/>
      <c r="F134" s="126"/>
      <c r="G134" s="126"/>
      <c r="H134" s="126"/>
      <c r="I134" s="126"/>
      <c r="J134" s="126"/>
      <c r="K134" s="126"/>
      <c r="L134" s="128"/>
      <c r="M134" s="128"/>
      <c r="N134" s="128"/>
      <c r="O134" s="128"/>
      <c r="R134" s="98"/>
    </row>
    <row r="135" spans="1:18" s="97" customFormat="1" x14ac:dyDescent="0.2">
      <c r="A135" s="126"/>
      <c r="B135" s="126"/>
      <c r="C135" s="126"/>
      <c r="D135" s="126"/>
      <c r="E135" s="127"/>
      <c r="F135" s="126"/>
      <c r="G135" s="126"/>
      <c r="H135" s="126"/>
      <c r="I135" s="126"/>
      <c r="J135" s="126"/>
      <c r="K135" s="126"/>
      <c r="L135" s="128"/>
      <c r="M135" s="128"/>
      <c r="N135" s="128"/>
      <c r="O135" s="128"/>
      <c r="R135" s="98"/>
    </row>
    <row r="136" spans="1:18" s="97" customFormat="1" x14ac:dyDescent="0.2">
      <c r="A136" s="126"/>
      <c r="B136" s="126"/>
      <c r="C136" s="126"/>
      <c r="D136" s="126"/>
      <c r="E136" s="127"/>
      <c r="F136" s="126"/>
      <c r="G136" s="126"/>
      <c r="H136" s="126"/>
      <c r="I136" s="126"/>
      <c r="J136" s="126"/>
      <c r="K136" s="126"/>
      <c r="L136" s="128"/>
      <c r="M136" s="128"/>
      <c r="N136" s="128"/>
      <c r="O136" s="128"/>
      <c r="R136" s="98"/>
    </row>
    <row r="137" spans="1:18" s="97" customFormat="1" x14ac:dyDescent="0.2">
      <c r="A137" s="126"/>
      <c r="B137" s="126"/>
      <c r="C137" s="126"/>
      <c r="D137" s="126"/>
      <c r="E137" s="127"/>
      <c r="F137" s="126"/>
      <c r="G137" s="126"/>
      <c r="H137" s="126"/>
      <c r="I137" s="126"/>
      <c r="J137" s="126"/>
      <c r="K137" s="126"/>
      <c r="L137" s="128"/>
      <c r="M137" s="128"/>
      <c r="N137" s="128"/>
      <c r="O137" s="128"/>
      <c r="R137" s="98"/>
    </row>
    <row r="138" spans="1:18" s="97" customFormat="1" x14ac:dyDescent="0.2">
      <c r="A138" s="126"/>
      <c r="B138" s="126"/>
      <c r="C138" s="126"/>
      <c r="D138" s="126"/>
      <c r="E138" s="127"/>
      <c r="F138" s="126"/>
      <c r="G138" s="126"/>
      <c r="H138" s="126"/>
      <c r="I138" s="126"/>
      <c r="J138" s="126"/>
      <c r="K138" s="126"/>
      <c r="L138" s="128"/>
      <c r="M138" s="128"/>
      <c r="N138" s="128"/>
      <c r="O138" s="128"/>
      <c r="R138" s="98"/>
    </row>
    <row r="139" spans="1:18" s="97" customFormat="1" x14ac:dyDescent="0.2">
      <c r="A139" s="126"/>
      <c r="B139" s="126"/>
      <c r="C139" s="126"/>
      <c r="D139" s="126"/>
      <c r="E139" s="127"/>
      <c r="F139" s="126"/>
      <c r="G139" s="126"/>
      <c r="H139" s="126"/>
      <c r="I139" s="126"/>
      <c r="J139" s="126"/>
      <c r="K139" s="126"/>
      <c r="L139" s="128"/>
      <c r="M139" s="128"/>
      <c r="N139" s="128"/>
      <c r="O139" s="128"/>
      <c r="R139" s="98"/>
    </row>
    <row r="140" spans="1:18" s="97" customFormat="1" x14ac:dyDescent="0.2">
      <c r="A140" s="126"/>
      <c r="B140" s="126"/>
      <c r="C140" s="126"/>
      <c r="D140" s="126"/>
      <c r="E140" s="127"/>
      <c r="F140" s="126"/>
      <c r="G140" s="126"/>
      <c r="H140" s="126"/>
      <c r="I140" s="126"/>
      <c r="J140" s="126"/>
      <c r="K140" s="126"/>
      <c r="L140" s="128"/>
      <c r="M140" s="128"/>
      <c r="N140" s="128"/>
      <c r="O140" s="128"/>
      <c r="R140" s="98"/>
    </row>
    <row r="141" spans="1:18" s="97" customFormat="1" x14ac:dyDescent="0.2">
      <c r="A141" s="126"/>
      <c r="B141" s="126"/>
      <c r="C141" s="126"/>
      <c r="D141" s="126"/>
      <c r="E141" s="127"/>
      <c r="F141" s="126"/>
      <c r="G141" s="126"/>
      <c r="H141" s="126"/>
      <c r="I141" s="126"/>
      <c r="J141" s="126"/>
      <c r="K141" s="126"/>
      <c r="L141" s="128"/>
      <c r="M141" s="128"/>
      <c r="N141" s="128"/>
      <c r="O141" s="128"/>
      <c r="R141" s="98"/>
    </row>
    <row r="142" spans="1:18" s="97" customFormat="1" x14ac:dyDescent="0.2">
      <c r="A142" s="126"/>
      <c r="B142" s="126"/>
      <c r="C142" s="126"/>
      <c r="D142" s="126"/>
      <c r="E142" s="127"/>
      <c r="F142" s="126"/>
      <c r="G142" s="126"/>
      <c r="H142" s="126"/>
      <c r="I142" s="126"/>
      <c r="J142" s="126"/>
      <c r="K142" s="126"/>
      <c r="L142" s="128"/>
      <c r="M142" s="128"/>
      <c r="N142" s="128"/>
      <c r="O142" s="128"/>
      <c r="R142" s="98"/>
    </row>
    <row r="143" spans="1:18" s="97" customFormat="1" x14ac:dyDescent="0.2">
      <c r="A143" s="126"/>
      <c r="B143" s="126"/>
      <c r="C143" s="126"/>
      <c r="D143" s="126"/>
      <c r="E143" s="127"/>
      <c r="F143" s="126"/>
      <c r="G143" s="126"/>
      <c r="H143" s="126"/>
      <c r="I143" s="126"/>
      <c r="J143" s="126"/>
      <c r="K143" s="126"/>
      <c r="L143" s="128"/>
      <c r="M143" s="128"/>
      <c r="N143" s="128"/>
      <c r="O143" s="128"/>
      <c r="R143" s="98"/>
    </row>
    <row r="144" spans="1:18" s="97" customFormat="1" x14ac:dyDescent="0.2">
      <c r="A144" s="126"/>
      <c r="B144" s="126"/>
      <c r="C144" s="126"/>
      <c r="D144" s="126"/>
      <c r="E144" s="127"/>
      <c r="F144" s="126"/>
      <c r="G144" s="126"/>
      <c r="H144" s="126"/>
      <c r="I144" s="126"/>
      <c r="J144" s="126"/>
      <c r="K144" s="126"/>
      <c r="L144" s="128"/>
      <c r="M144" s="128"/>
      <c r="N144" s="128"/>
      <c r="O144" s="128"/>
      <c r="R144" s="98"/>
    </row>
    <row r="145" spans="1:18" s="97" customFormat="1" x14ac:dyDescent="0.2">
      <c r="A145" s="126"/>
      <c r="B145" s="126"/>
      <c r="C145" s="126"/>
      <c r="D145" s="126"/>
      <c r="E145" s="127"/>
      <c r="F145" s="126"/>
      <c r="G145" s="126"/>
      <c r="H145" s="126"/>
      <c r="I145" s="126"/>
      <c r="J145" s="126"/>
      <c r="K145" s="126"/>
      <c r="L145" s="128"/>
      <c r="M145" s="128"/>
      <c r="N145" s="128"/>
      <c r="O145" s="128"/>
      <c r="R145" s="98"/>
    </row>
    <row r="146" spans="1:18" s="97" customFormat="1" x14ac:dyDescent="0.2">
      <c r="A146" s="126"/>
      <c r="B146" s="126"/>
      <c r="C146" s="126"/>
      <c r="D146" s="126"/>
      <c r="E146" s="127"/>
      <c r="F146" s="126"/>
      <c r="G146" s="126"/>
      <c r="H146" s="126"/>
      <c r="I146" s="126"/>
      <c r="J146" s="126"/>
      <c r="K146" s="126"/>
      <c r="L146" s="128"/>
      <c r="M146" s="128"/>
      <c r="N146" s="128"/>
      <c r="O146" s="128"/>
      <c r="R146" s="98"/>
    </row>
    <row r="147" spans="1:18" s="97" customFormat="1" x14ac:dyDescent="0.2">
      <c r="A147" s="126"/>
      <c r="B147" s="126"/>
      <c r="C147" s="126"/>
      <c r="D147" s="126"/>
      <c r="E147" s="127"/>
      <c r="F147" s="126"/>
      <c r="G147" s="126"/>
      <c r="H147" s="126"/>
      <c r="I147" s="126"/>
      <c r="J147" s="126"/>
      <c r="K147" s="126"/>
      <c r="L147" s="128"/>
      <c r="M147" s="128"/>
      <c r="N147" s="128"/>
      <c r="O147" s="128"/>
      <c r="R147" s="98"/>
    </row>
    <row r="148" spans="1:18" s="97" customFormat="1" x14ac:dyDescent="0.2">
      <c r="A148" s="126"/>
      <c r="B148" s="126"/>
      <c r="C148" s="126"/>
      <c r="D148" s="126"/>
      <c r="E148" s="127"/>
      <c r="F148" s="126"/>
      <c r="G148" s="126"/>
      <c r="H148" s="126"/>
      <c r="I148" s="126"/>
      <c r="J148" s="126"/>
      <c r="K148" s="126"/>
      <c r="L148" s="128"/>
      <c r="M148" s="128"/>
      <c r="N148" s="128"/>
      <c r="O148" s="128"/>
      <c r="R148" s="98"/>
    </row>
    <row r="149" spans="1:18" s="97" customFormat="1" x14ac:dyDescent="0.2">
      <c r="A149" s="126"/>
      <c r="B149" s="126"/>
      <c r="C149" s="126"/>
      <c r="D149" s="126"/>
      <c r="E149" s="127"/>
      <c r="F149" s="126"/>
      <c r="G149" s="126"/>
      <c r="H149" s="126"/>
      <c r="I149" s="126"/>
      <c r="J149" s="126"/>
      <c r="K149" s="126"/>
      <c r="L149" s="128"/>
      <c r="M149" s="128"/>
      <c r="N149" s="128"/>
      <c r="O149" s="128"/>
      <c r="R149" s="98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71:WVS983125 JG29:JG85 TC29:TC85 ACY29:ACY85 AMU29:AMU85 AWQ29:AWQ85 BGM29:BGM85 BQI29:BQI85 CAE29:CAE85 CKA29:CKA85 CTW29:CTW85 DDS29:DDS85 DNO29:DNO85 DXK29:DXK85 EHG29:EHG85 ERC29:ERC85 FAY29:FAY85 FKU29:FKU85 FUQ29:FUQ85 GEM29:GEM85 GOI29:GOI85 GYE29:GYE85 HIA29:HIA85 HRW29:HRW85 IBS29:IBS85 ILO29:ILO85 IVK29:IVK85 JFG29:JFG85 JPC29:JPC85 JYY29:JYY85 KIU29:KIU85 KSQ29:KSQ85 LCM29:LCM85 LMI29:LMI85 LWE29:LWE85 MGA29:MGA85 MPW29:MPW85 MZS29:MZS85 NJO29:NJO85 NTK29:NTK85 ODG29:ODG85 ONC29:ONC85 OWY29:OWY85 PGU29:PGU85 PQQ29:PQQ85 QAM29:QAM85 QKI29:QKI85 QUE29:QUE85 REA29:REA85 RNW29:RNW85 RXS29:RXS85 SHO29:SHO85 SRK29:SRK85 TBG29:TBG85 TLC29:TLC85 TUY29:TUY85 UEU29:UEU85 UOQ29:UOQ85 UYM29:UYM85 VII29:VII85 VSE29:VSE85 WCA29:WCA85 WLW29:WLW85 WVS29:WVS85 K65567:K65621 JG65567:JG65621 TC65567:TC65621 ACY65567:ACY65621 AMU65567:AMU65621 AWQ65567:AWQ65621 BGM65567:BGM65621 BQI65567:BQI65621 CAE65567:CAE65621 CKA65567:CKA65621 CTW65567:CTW65621 DDS65567:DDS65621 DNO65567:DNO65621 DXK65567:DXK65621 EHG65567:EHG65621 ERC65567:ERC65621 FAY65567:FAY65621 FKU65567:FKU65621 FUQ65567:FUQ65621 GEM65567:GEM65621 GOI65567:GOI65621 GYE65567:GYE65621 HIA65567:HIA65621 HRW65567:HRW65621 IBS65567:IBS65621 ILO65567:ILO65621 IVK65567:IVK65621 JFG65567:JFG65621 JPC65567:JPC65621 JYY65567:JYY65621 KIU65567:KIU65621 KSQ65567:KSQ65621 LCM65567:LCM65621 LMI65567:LMI65621 LWE65567:LWE65621 MGA65567:MGA65621 MPW65567:MPW65621 MZS65567:MZS65621 NJO65567:NJO65621 NTK65567:NTK65621 ODG65567:ODG65621 ONC65567:ONC65621 OWY65567:OWY65621 PGU65567:PGU65621 PQQ65567:PQQ65621 QAM65567:QAM65621 QKI65567:QKI65621 QUE65567:QUE65621 REA65567:REA65621 RNW65567:RNW65621 RXS65567:RXS65621 SHO65567:SHO65621 SRK65567:SRK65621 TBG65567:TBG65621 TLC65567:TLC65621 TUY65567:TUY65621 UEU65567:UEU65621 UOQ65567:UOQ65621 UYM65567:UYM65621 VII65567:VII65621 VSE65567:VSE65621 WCA65567:WCA65621 WLW65567:WLW65621 WVS65567:WVS65621 K131103:K131157 JG131103:JG131157 TC131103:TC131157 ACY131103:ACY131157 AMU131103:AMU131157 AWQ131103:AWQ131157 BGM131103:BGM131157 BQI131103:BQI131157 CAE131103:CAE131157 CKA131103:CKA131157 CTW131103:CTW131157 DDS131103:DDS131157 DNO131103:DNO131157 DXK131103:DXK131157 EHG131103:EHG131157 ERC131103:ERC131157 FAY131103:FAY131157 FKU131103:FKU131157 FUQ131103:FUQ131157 GEM131103:GEM131157 GOI131103:GOI131157 GYE131103:GYE131157 HIA131103:HIA131157 HRW131103:HRW131157 IBS131103:IBS131157 ILO131103:ILO131157 IVK131103:IVK131157 JFG131103:JFG131157 JPC131103:JPC131157 JYY131103:JYY131157 KIU131103:KIU131157 KSQ131103:KSQ131157 LCM131103:LCM131157 LMI131103:LMI131157 LWE131103:LWE131157 MGA131103:MGA131157 MPW131103:MPW131157 MZS131103:MZS131157 NJO131103:NJO131157 NTK131103:NTK131157 ODG131103:ODG131157 ONC131103:ONC131157 OWY131103:OWY131157 PGU131103:PGU131157 PQQ131103:PQQ131157 QAM131103:QAM131157 QKI131103:QKI131157 QUE131103:QUE131157 REA131103:REA131157 RNW131103:RNW131157 RXS131103:RXS131157 SHO131103:SHO131157 SRK131103:SRK131157 TBG131103:TBG131157 TLC131103:TLC131157 TUY131103:TUY131157 UEU131103:UEU131157 UOQ131103:UOQ131157 UYM131103:UYM131157 VII131103:VII131157 VSE131103:VSE131157 WCA131103:WCA131157 WLW131103:WLW131157 WVS131103:WVS131157 K196639:K196693 JG196639:JG196693 TC196639:TC196693 ACY196639:ACY196693 AMU196639:AMU196693 AWQ196639:AWQ196693 BGM196639:BGM196693 BQI196639:BQI196693 CAE196639:CAE196693 CKA196639:CKA196693 CTW196639:CTW196693 DDS196639:DDS196693 DNO196639:DNO196693 DXK196639:DXK196693 EHG196639:EHG196693 ERC196639:ERC196693 FAY196639:FAY196693 FKU196639:FKU196693 FUQ196639:FUQ196693 GEM196639:GEM196693 GOI196639:GOI196693 GYE196639:GYE196693 HIA196639:HIA196693 HRW196639:HRW196693 IBS196639:IBS196693 ILO196639:ILO196693 IVK196639:IVK196693 JFG196639:JFG196693 JPC196639:JPC196693 JYY196639:JYY196693 KIU196639:KIU196693 KSQ196639:KSQ196693 LCM196639:LCM196693 LMI196639:LMI196693 LWE196639:LWE196693 MGA196639:MGA196693 MPW196639:MPW196693 MZS196639:MZS196693 NJO196639:NJO196693 NTK196639:NTK196693 ODG196639:ODG196693 ONC196639:ONC196693 OWY196639:OWY196693 PGU196639:PGU196693 PQQ196639:PQQ196693 QAM196639:QAM196693 QKI196639:QKI196693 QUE196639:QUE196693 REA196639:REA196693 RNW196639:RNW196693 RXS196639:RXS196693 SHO196639:SHO196693 SRK196639:SRK196693 TBG196639:TBG196693 TLC196639:TLC196693 TUY196639:TUY196693 UEU196639:UEU196693 UOQ196639:UOQ196693 UYM196639:UYM196693 VII196639:VII196693 VSE196639:VSE196693 WCA196639:WCA196693 WLW196639:WLW196693 WVS196639:WVS196693 K262175:K262229 JG262175:JG262229 TC262175:TC262229 ACY262175:ACY262229 AMU262175:AMU262229 AWQ262175:AWQ262229 BGM262175:BGM262229 BQI262175:BQI262229 CAE262175:CAE262229 CKA262175:CKA262229 CTW262175:CTW262229 DDS262175:DDS262229 DNO262175:DNO262229 DXK262175:DXK262229 EHG262175:EHG262229 ERC262175:ERC262229 FAY262175:FAY262229 FKU262175:FKU262229 FUQ262175:FUQ262229 GEM262175:GEM262229 GOI262175:GOI262229 GYE262175:GYE262229 HIA262175:HIA262229 HRW262175:HRW262229 IBS262175:IBS262229 ILO262175:ILO262229 IVK262175:IVK262229 JFG262175:JFG262229 JPC262175:JPC262229 JYY262175:JYY262229 KIU262175:KIU262229 KSQ262175:KSQ262229 LCM262175:LCM262229 LMI262175:LMI262229 LWE262175:LWE262229 MGA262175:MGA262229 MPW262175:MPW262229 MZS262175:MZS262229 NJO262175:NJO262229 NTK262175:NTK262229 ODG262175:ODG262229 ONC262175:ONC262229 OWY262175:OWY262229 PGU262175:PGU262229 PQQ262175:PQQ262229 QAM262175:QAM262229 QKI262175:QKI262229 QUE262175:QUE262229 REA262175:REA262229 RNW262175:RNW262229 RXS262175:RXS262229 SHO262175:SHO262229 SRK262175:SRK262229 TBG262175:TBG262229 TLC262175:TLC262229 TUY262175:TUY262229 UEU262175:UEU262229 UOQ262175:UOQ262229 UYM262175:UYM262229 VII262175:VII262229 VSE262175:VSE262229 WCA262175:WCA262229 WLW262175:WLW262229 WVS262175:WVS262229 K327711:K327765 JG327711:JG327765 TC327711:TC327765 ACY327711:ACY327765 AMU327711:AMU327765 AWQ327711:AWQ327765 BGM327711:BGM327765 BQI327711:BQI327765 CAE327711:CAE327765 CKA327711:CKA327765 CTW327711:CTW327765 DDS327711:DDS327765 DNO327711:DNO327765 DXK327711:DXK327765 EHG327711:EHG327765 ERC327711:ERC327765 FAY327711:FAY327765 FKU327711:FKU327765 FUQ327711:FUQ327765 GEM327711:GEM327765 GOI327711:GOI327765 GYE327711:GYE327765 HIA327711:HIA327765 HRW327711:HRW327765 IBS327711:IBS327765 ILO327711:ILO327765 IVK327711:IVK327765 JFG327711:JFG327765 JPC327711:JPC327765 JYY327711:JYY327765 KIU327711:KIU327765 KSQ327711:KSQ327765 LCM327711:LCM327765 LMI327711:LMI327765 LWE327711:LWE327765 MGA327711:MGA327765 MPW327711:MPW327765 MZS327711:MZS327765 NJO327711:NJO327765 NTK327711:NTK327765 ODG327711:ODG327765 ONC327711:ONC327765 OWY327711:OWY327765 PGU327711:PGU327765 PQQ327711:PQQ327765 QAM327711:QAM327765 QKI327711:QKI327765 QUE327711:QUE327765 REA327711:REA327765 RNW327711:RNW327765 RXS327711:RXS327765 SHO327711:SHO327765 SRK327711:SRK327765 TBG327711:TBG327765 TLC327711:TLC327765 TUY327711:TUY327765 UEU327711:UEU327765 UOQ327711:UOQ327765 UYM327711:UYM327765 VII327711:VII327765 VSE327711:VSE327765 WCA327711:WCA327765 WLW327711:WLW327765 WVS327711:WVS327765 K393247:K393301 JG393247:JG393301 TC393247:TC393301 ACY393247:ACY393301 AMU393247:AMU393301 AWQ393247:AWQ393301 BGM393247:BGM393301 BQI393247:BQI393301 CAE393247:CAE393301 CKA393247:CKA393301 CTW393247:CTW393301 DDS393247:DDS393301 DNO393247:DNO393301 DXK393247:DXK393301 EHG393247:EHG393301 ERC393247:ERC393301 FAY393247:FAY393301 FKU393247:FKU393301 FUQ393247:FUQ393301 GEM393247:GEM393301 GOI393247:GOI393301 GYE393247:GYE393301 HIA393247:HIA393301 HRW393247:HRW393301 IBS393247:IBS393301 ILO393247:ILO393301 IVK393247:IVK393301 JFG393247:JFG393301 JPC393247:JPC393301 JYY393247:JYY393301 KIU393247:KIU393301 KSQ393247:KSQ393301 LCM393247:LCM393301 LMI393247:LMI393301 LWE393247:LWE393301 MGA393247:MGA393301 MPW393247:MPW393301 MZS393247:MZS393301 NJO393247:NJO393301 NTK393247:NTK393301 ODG393247:ODG393301 ONC393247:ONC393301 OWY393247:OWY393301 PGU393247:PGU393301 PQQ393247:PQQ393301 QAM393247:QAM393301 QKI393247:QKI393301 QUE393247:QUE393301 REA393247:REA393301 RNW393247:RNW393301 RXS393247:RXS393301 SHO393247:SHO393301 SRK393247:SRK393301 TBG393247:TBG393301 TLC393247:TLC393301 TUY393247:TUY393301 UEU393247:UEU393301 UOQ393247:UOQ393301 UYM393247:UYM393301 VII393247:VII393301 VSE393247:VSE393301 WCA393247:WCA393301 WLW393247:WLW393301 WVS393247:WVS393301 K458783:K458837 JG458783:JG458837 TC458783:TC458837 ACY458783:ACY458837 AMU458783:AMU458837 AWQ458783:AWQ458837 BGM458783:BGM458837 BQI458783:BQI458837 CAE458783:CAE458837 CKA458783:CKA458837 CTW458783:CTW458837 DDS458783:DDS458837 DNO458783:DNO458837 DXK458783:DXK458837 EHG458783:EHG458837 ERC458783:ERC458837 FAY458783:FAY458837 FKU458783:FKU458837 FUQ458783:FUQ458837 GEM458783:GEM458837 GOI458783:GOI458837 GYE458783:GYE458837 HIA458783:HIA458837 HRW458783:HRW458837 IBS458783:IBS458837 ILO458783:ILO458837 IVK458783:IVK458837 JFG458783:JFG458837 JPC458783:JPC458837 JYY458783:JYY458837 KIU458783:KIU458837 KSQ458783:KSQ458837 LCM458783:LCM458837 LMI458783:LMI458837 LWE458783:LWE458837 MGA458783:MGA458837 MPW458783:MPW458837 MZS458783:MZS458837 NJO458783:NJO458837 NTK458783:NTK458837 ODG458783:ODG458837 ONC458783:ONC458837 OWY458783:OWY458837 PGU458783:PGU458837 PQQ458783:PQQ458837 QAM458783:QAM458837 QKI458783:QKI458837 QUE458783:QUE458837 REA458783:REA458837 RNW458783:RNW458837 RXS458783:RXS458837 SHO458783:SHO458837 SRK458783:SRK458837 TBG458783:TBG458837 TLC458783:TLC458837 TUY458783:TUY458837 UEU458783:UEU458837 UOQ458783:UOQ458837 UYM458783:UYM458837 VII458783:VII458837 VSE458783:VSE458837 WCA458783:WCA458837 WLW458783:WLW458837 WVS458783:WVS458837 K524319:K524373 JG524319:JG524373 TC524319:TC524373 ACY524319:ACY524373 AMU524319:AMU524373 AWQ524319:AWQ524373 BGM524319:BGM524373 BQI524319:BQI524373 CAE524319:CAE524373 CKA524319:CKA524373 CTW524319:CTW524373 DDS524319:DDS524373 DNO524319:DNO524373 DXK524319:DXK524373 EHG524319:EHG524373 ERC524319:ERC524373 FAY524319:FAY524373 FKU524319:FKU524373 FUQ524319:FUQ524373 GEM524319:GEM524373 GOI524319:GOI524373 GYE524319:GYE524373 HIA524319:HIA524373 HRW524319:HRW524373 IBS524319:IBS524373 ILO524319:ILO524373 IVK524319:IVK524373 JFG524319:JFG524373 JPC524319:JPC524373 JYY524319:JYY524373 KIU524319:KIU524373 KSQ524319:KSQ524373 LCM524319:LCM524373 LMI524319:LMI524373 LWE524319:LWE524373 MGA524319:MGA524373 MPW524319:MPW524373 MZS524319:MZS524373 NJO524319:NJO524373 NTK524319:NTK524373 ODG524319:ODG524373 ONC524319:ONC524373 OWY524319:OWY524373 PGU524319:PGU524373 PQQ524319:PQQ524373 QAM524319:QAM524373 QKI524319:QKI524373 QUE524319:QUE524373 REA524319:REA524373 RNW524319:RNW524373 RXS524319:RXS524373 SHO524319:SHO524373 SRK524319:SRK524373 TBG524319:TBG524373 TLC524319:TLC524373 TUY524319:TUY524373 UEU524319:UEU524373 UOQ524319:UOQ524373 UYM524319:UYM524373 VII524319:VII524373 VSE524319:VSE524373 WCA524319:WCA524373 WLW524319:WLW524373 WVS524319:WVS524373 K589855:K589909 JG589855:JG589909 TC589855:TC589909 ACY589855:ACY589909 AMU589855:AMU589909 AWQ589855:AWQ589909 BGM589855:BGM589909 BQI589855:BQI589909 CAE589855:CAE589909 CKA589855:CKA589909 CTW589855:CTW589909 DDS589855:DDS589909 DNO589855:DNO589909 DXK589855:DXK589909 EHG589855:EHG589909 ERC589855:ERC589909 FAY589855:FAY589909 FKU589855:FKU589909 FUQ589855:FUQ589909 GEM589855:GEM589909 GOI589855:GOI589909 GYE589855:GYE589909 HIA589855:HIA589909 HRW589855:HRW589909 IBS589855:IBS589909 ILO589855:ILO589909 IVK589855:IVK589909 JFG589855:JFG589909 JPC589855:JPC589909 JYY589855:JYY589909 KIU589855:KIU589909 KSQ589855:KSQ589909 LCM589855:LCM589909 LMI589855:LMI589909 LWE589855:LWE589909 MGA589855:MGA589909 MPW589855:MPW589909 MZS589855:MZS589909 NJO589855:NJO589909 NTK589855:NTK589909 ODG589855:ODG589909 ONC589855:ONC589909 OWY589855:OWY589909 PGU589855:PGU589909 PQQ589855:PQQ589909 QAM589855:QAM589909 QKI589855:QKI589909 QUE589855:QUE589909 REA589855:REA589909 RNW589855:RNW589909 RXS589855:RXS589909 SHO589855:SHO589909 SRK589855:SRK589909 TBG589855:TBG589909 TLC589855:TLC589909 TUY589855:TUY589909 UEU589855:UEU589909 UOQ589855:UOQ589909 UYM589855:UYM589909 VII589855:VII589909 VSE589855:VSE589909 WCA589855:WCA589909 WLW589855:WLW589909 WVS589855:WVS589909 K655391:K655445 JG655391:JG655445 TC655391:TC655445 ACY655391:ACY655445 AMU655391:AMU655445 AWQ655391:AWQ655445 BGM655391:BGM655445 BQI655391:BQI655445 CAE655391:CAE655445 CKA655391:CKA655445 CTW655391:CTW655445 DDS655391:DDS655445 DNO655391:DNO655445 DXK655391:DXK655445 EHG655391:EHG655445 ERC655391:ERC655445 FAY655391:FAY655445 FKU655391:FKU655445 FUQ655391:FUQ655445 GEM655391:GEM655445 GOI655391:GOI655445 GYE655391:GYE655445 HIA655391:HIA655445 HRW655391:HRW655445 IBS655391:IBS655445 ILO655391:ILO655445 IVK655391:IVK655445 JFG655391:JFG655445 JPC655391:JPC655445 JYY655391:JYY655445 KIU655391:KIU655445 KSQ655391:KSQ655445 LCM655391:LCM655445 LMI655391:LMI655445 LWE655391:LWE655445 MGA655391:MGA655445 MPW655391:MPW655445 MZS655391:MZS655445 NJO655391:NJO655445 NTK655391:NTK655445 ODG655391:ODG655445 ONC655391:ONC655445 OWY655391:OWY655445 PGU655391:PGU655445 PQQ655391:PQQ655445 QAM655391:QAM655445 QKI655391:QKI655445 QUE655391:QUE655445 REA655391:REA655445 RNW655391:RNW655445 RXS655391:RXS655445 SHO655391:SHO655445 SRK655391:SRK655445 TBG655391:TBG655445 TLC655391:TLC655445 TUY655391:TUY655445 UEU655391:UEU655445 UOQ655391:UOQ655445 UYM655391:UYM655445 VII655391:VII655445 VSE655391:VSE655445 WCA655391:WCA655445 WLW655391:WLW655445 WVS655391:WVS655445 K720927:K720981 JG720927:JG720981 TC720927:TC720981 ACY720927:ACY720981 AMU720927:AMU720981 AWQ720927:AWQ720981 BGM720927:BGM720981 BQI720927:BQI720981 CAE720927:CAE720981 CKA720927:CKA720981 CTW720927:CTW720981 DDS720927:DDS720981 DNO720927:DNO720981 DXK720927:DXK720981 EHG720927:EHG720981 ERC720927:ERC720981 FAY720927:FAY720981 FKU720927:FKU720981 FUQ720927:FUQ720981 GEM720927:GEM720981 GOI720927:GOI720981 GYE720927:GYE720981 HIA720927:HIA720981 HRW720927:HRW720981 IBS720927:IBS720981 ILO720927:ILO720981 IVK720927:IVK720981 JFG720927:JFG720981 JPC720927:JPC720981 JYY720927:JYY720981 KIU720927:KIU720981 KSQ720927:KSQ720981 LCM720927:LCM720981 LMI720927:LMI720981 LWE720927:LWE720981 MGA720927:MGA720981 MPW720927:MPW720981 MZS720927:MZS720981 NJO720927:NJO720981 NTK720927:NTK720981 ODG720927:ODG720981 ONC720927:ONC720981 OWY720927:OWY720981 PGU720927:PGU720981 PQQ720927:PQQ720981 QAM720927:QAM720981 QKI720927:QKI720981 QUE720927:QUE720981 REA720927:REA720981 RNW720927:RNW720981 RXS720927:RXS720981 SHO720927:SHO720981 SRK720927:SRK720981 TBG720927:TBG720981 TLC720927:TLC720981 TUY720927:TUY720981 UEU720927:UEU720981 UOQ720927:UOQ720981 UYM720927:UYM720981 VII720927:VII720981 VSE720927:VSE720981 WCA720927:WCA720981 WLW720927:WLW720981 WVS720927:WVS720981 K786463:K786517 JG786463:JG786517 TC786463:TC786517 ACY786463:ACY786517 AMU786463:AMU786517 AWQ786463:AWQ786517 BGM786463:BGM786517 BQI786463:BQI786517 CAE786463:CAE786517 CKA786463:CKA786517 CTW786463:CTW786517 DDS786463:DDS786517 DNO786463:DNO786517 DXK786463:DXK786517 EHG786463:EHG786517 ERC786463:ERC786517 FAY786463:FAY786517 FKU786463:FKU786517 FUQ786463:FUQ786517 GEM786463:GEM786517 GOI786463:GOI786517 GYE786463:GYE786517 HIA786463:HIA786517 HRW786463:HRW786517 IBS786463:IBS786517 ILO786463:ILO786517 IVK786463:IVK786517 JFG786463:JFG786517 JPC786463:JPC786517 JYY786463:JYY786517 KIU786463:KIU786517 KSQ786463:KSQ786517 LCM786463:LCM786517 LMI786463:LMI786517 LWE786463:LWE786517 MGA786463:MGA786517 MPW786463:MPW786517 MZS786463:MZS786517 NJO786463:NJO786517 NTK786463:NTK786517 ODG786463:ODG786517 ONC786463:ONC786517 OWY786463:OWY786517 PGU786463:PGU786517 PQQ786463:PQQ786517 QAM786463:QAM786517 QKI786463:QKI786517 QUE786463:QUE786517 REA786463:REA786517 RNW786463:RNW786517 RXS786463:RXS786517 SHO786463:SHO786517 SRK786463:SRK786517 TBG786463:TBG786517 TLC786463:TLC786517 TUY786463:TUY786517 UEU786463:UEU786517 UOQ786463:UOQ786517 UYM786463:UYM786517 VII786463:VII786517 VSE786463:VSE786517 WCA786463:WCA786517 WLW786463:WLW786517 WVS786463:WVS786517 K851999:K852053 JG851999:JG852053 TC851999:TC852053 ACY851999:ACY852053 AMU851999:AMU852053 AWQ851999:AWQ852053 BGM851999:BGM852053 BQI851999:BQI852053 CAE851999:CAE852053 CKA851999:CKA852053 CTW851999:CTW852053 DDS851999:DDS852053 DNO851999:DNO852053 DXK851999:DXK852053 EHG851999:EHG852053 ERC851999:ERC852053 FAY851999:FAY852053 FKU851999:FKU852053 FUQ851999:FUQ852053 GEM851999:GEM852053 GOI851999:GOI852053 GYE851999:GYE852053 HIA851999:HIA852053 HRW851999:HRW852053 IBS851999:IBS852053 ILO851999:ILO852053 IVK851999:IVK852053 JFG851999:JFG852053 JPC851999:JPC852053 JYY851999:JYY852053 KIU851999:KIU852053 KSQ851999:KSQ852053 LCM851999:LCM852053 LMI851999:LMI852053 LWE851999:LWE852053 MGA851999:MGA852053 MPW851999:MPW852053 MZS851999:MZS852053 NJO851999:NJO852053 NTK851999:NTK852053 ODG851999:ODG852053 ONC851999:ONC852053 OWY851999:OWY852053 PGU851999:PGU852053 PQQ851999:PQQ852053 QAM851999:QAM852053 QKI851999:QKI852053 QUE851999:QUE852053 REA851999:REA852053 RNW851999:RNW852053 RXS851999:RXS852053 SHO851999:SHO852053 SRK851999:SRK852053 TBG851999:TBG852053 TLC851999:TLC852053 TUY851999:TUY852053 UEU851999:UEU852053 UOQ851999:UOQ852053 UYM851999:UYM852053 VII851999:VII852053 VSE851999:VSE852053 WCA851999:WCA852053 WLW851999:WLW852053 WVS851999:WVS852053 K917535:K917589 JG917535:JG917589 TC917535:TC917589 ACY917535:ACY917589 AMU917535:AMU917589 AWQ917535:AWQ917589 BGM917535:BGM917589 BQI917535:BQI917589 CAE917535:CAE917589 CKA917535:CKA917589 CTW917535:CTW917589 DDS917535:DDS917589 DNO917535:DNO917589 DXK917535:DXK917589 EHG917535:EHG917589 ERC917535:ERC917589 FAY917535:FAY917589 FKU917535:FKU917589 FUQ917535:FUQ917589 GEM917535:GEM917589 GOI917535:GOI917589 GYE917535:GYE917589 HIA917535:HIA917589 HRW917535:HRW917589 IBS917535:IBS917589 ILO917535:ILO917589 IVK917535:IVK917589 JFG917535:JFG917589 JPC917535:JPC917589 JYY917535:JYY917589 KIU917535:KIU917589 KSQ917535:KSQ917589 LCM917535:LCM917589 LMI917535:LMI917589 LWE917535:LWE917589 MGA917535:MGA917589 MPW917535:MPW917589 MZS917535:MZS917589 NJO917535:NJO917589 NTK917535:NTK917589 ODG917535:ODG917589 ONC917535:ONC917589 OWY917535:OWY917589 PGU917535:PGU917589 PQQ917535:PQQ917589 QAM917535:QAM917589 QKI917535:QKI917589 QUE917535:QUE917589 REA917535:REA917589 RNW917535:RNW917589 RXS917535:RXS917589 SHO917535:SHO917589 SRK917535:SRK917589 TBG917535:TBG917589 TLC917535:TLC917589 TUY917535:TUY917589 UEU917535:UEU917589 UOQ917535:UOQ917589 UYM917535:UYM917589 VII917535:VII917589 VSE917535:VSE917589 WCA917535:WCA917589 WLW917535:WLW917589 WVS917535:WVS917589 K983071:K983125 JG983071:JG983125 TC983071:TC983125 ACY983071:ACY983125 AMU983071:AMU983125 AWQ983071:AWQ983125 BGM983071:BGM983125 BQI983071:BQI983125 CAE983071:CAE983125 CKA983071:CKA983125 CTW983071:CTW983125 DDS983071:DDS983125 DNO983071:DNO983125 DXK983071:DXK983125 EHG983071:EHG983125 ERC983071:ERC983125 FAY983071:FAY983125 FKU983071:FKU983125 FUQ983071:FUQ983125 GEM983071:GEM983125 GOI983071:GOI983125 GYE983071:GYE983125 HIA983071:HIA983125 HRW983071:HRW983125 IBS983071:IBS983125 ILO983071:ILO983125 IVK983071:IVK983125 JFG983071:JFG983125 JPC983071:JPC983125 JYY983071:JYY983125 KIU983071:KIU983125 KSQ983071:KSQ983125 LCM983071:LCM983125 LMI983071:LMI983125 LWE983071:LWE983125 MGA983071:MGA983125 MPW983071:MPW983125 MZS983071:MZS983125 NJO983071:NJO983125 NTK983071:NTK983125 ODG983071:ODG983125 ONC983071:ONC983125 OWY983071:OWY983125 PGU983071:PGU983125 PQQ983071:PQQ983125 QAM983071:QAM983125 QKI983071:QKI983125 QUE983071:QUE983125 REA983071:REA983125 RNW983071:RNW983125 RXS983071:RXS983125 SHO983071:SHO983125 SRK983071:SRK983125 TBG983071:TBG983125 TLC983071:TLC983125 TUY983071:TUY983125 UEU983071:UEU983125 UOQ983071:UOQ983125 UYM983071:UYM983125 VII983071:VII983125 VSE983071:VSE983125 WCA983071:WCA983125 WLW983071:WLW983125 K29:K85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topLeftCell="A19" workbookViewId="0">
      <selection activeCell="C26" sqref="C26"/>
    </sheetView>
  </sheetViews>
  <sheetFormatPr defaultRowHeight="12.75" x14ac:dyDescent="0.2"/>
  <cols>
    <col min="1" max="1" width="3.85546875" style="98" customWidth="1"/>
    <col min="2" max="2" width="10.28515625" style="98" customWidth="1"/>
    <col min="3" max="3" width="22.42578125" style="98" customWidth="1"/>
    <col min="4" max="4" width="6.28515625" style="98" hidden="1" customWidth="1"/>
    <col min="5" max="5" width="14.42578125" style="129" customWidth="1"/>
    <col min="6" max="6" width="7.140625" style="98" customWidth="1"/>
    <col min="7" max="9" width="5.42578125" style="98" customWidth="1"/>
    <col min="10" max="10" width="5.5703125" style="98" customWidth="1"/>
    <col min="11" max="11" width="7.85546875" style="98" customWidth="1"/>
    <col min="12" max="15" width="8.7109375" style="97" hidden="1" customWidth="1"/>
    <col min="16" max="16" width="9.140625" style="97"/>
    <col min="17" max="17" width="19.85546875" style="97" customWidth="1"/>
    <col min="18" max="256" width="9.140625" style="98"/>
    <col min="257" max="257" width="3.85546875" style="98" customWidth="1"/>
    <col min="258" max="258" width="10.28515625" style="98" customWidth="1"/>
    <col min="259" max="259" width="19.42578125" style="98" customWidth="1"/>
    <col min="260" max="260" width="7.85546875" style="98" customWidth="1"/>
    <col min="261" max="261" width="11.28515625" style="98" customWidth="1"/>
    <col min="262" max="265" width="5.42578125" style="98" customWidth="1"/>
    <col min="266" max="266" width="5.5703125" style="98" customWidth="1"/>
    <col min="267" max="267" width="7.85546875" style="98" customWidth="1"/>
    <col min="268" max="271" width="0" style="98" hidden="1" customWidth="1"/>
    <col min="272" max="272" width="9.140625" style="98"/>
    <col min="273" max="273" width="19.85546875" style="98" customWidth="1"/>
    <col min="274" max="512" width="9.140625" style="98"/>
    <col min="513" max="513" width="3.85546875" style="98" customWidth="1"/>
    <col min="514" max="514" width="10.28515625" style="98" customWidth="1"/>
    <col min="515" max="515" width="19.42578125" style="98" customWidth="1"/>
    <col min="516" max="516" width="7.85546875" style="98" customWidth="1"/>
    <col min="517" max="517" width="11.28515625" style="98" customWidth="1"/>
    <col min="518" max="521" width="5.42578125" style="98" customWidth="1"/>
    <col min="522" max="522" width="5.5703125" style="98" customWidth="1"/>
    <col min="523" max="523" width="7.85546875" style="98" customWidth="1"/>
    <col min="524" max="527" width="0" style="98" hidden="1" customWidth="1"/>
    <col min="528" max="528" width="9.140625" style="98"/>
    <col min="529" max="529" width="19.85546875" style="98" customWidth="1"/>
    <col min="530" max="768" width="9.140625" style="98"/>
    <col min="769" max="769" width="3.85546875" style="98" customWidth="1"/>
    <col min="770" max="770" width="10.28515625" style="98" customWidth="1"/>
    <col min="771" max="771" width="19.42578125" style="98" customWidth="1"/>
    <col min="772" max="772" width="7.85546875" style="98" customWidth="1"/>
    <col min="773" max="773" width="11.28515625" style="98" customWidth="1"/>
    <col min="774" max="777" width="5.42578125" style="98" customWidth="1"/>
    <col min="778" max="778" width="5.5703125" style="98" customWidth="1"/>
    <col min="779" max="779" width="7.85546875" style="98" customWidth="1"/>
    <col min="780" max="783" width="0" style="98" hidden="1" customWidth="1"/>
    <col min="784" max="784" width="9.140625" style="98"/>
    <col min="785" max="785" width="19.85546875" style="98" customWidth="1"/>
    <col min="786" max="1024" width="9.140625" style="98"/>
    <col min="1025" max="1025" width="3.85546875" style="98" customWidth="1"/>
    <col min="1026" max="1026" width="10.28515625" style="98" customWidth="1"/>
    <col min="1027" max="1027" width="19.42578125" style="98" customWidth="1"/>
    <col min="1028" max="1028" width="7.85546875" style="98" customWidth="1"/>
    <col min="1029" max="1029" width="11.28515625" style="98" customWidth="1"/>
    <col min="1030" max="1033" width="5.42578125" style="98" customWidth="1"/>
    <col min="1034" max="1034" width="5.5703125" style="98" customWidth="1"/>
    <col min="1035" max="1035" width="7.85546875" style="98" customWidth="1"/>
    <col min="1036" max="1039" width="0" style="98" hidden="1" customWidth="1"/>
    <col min="1040" max="1040" width="9.140625" style="98"/>
    <col min="1041" max="1041" width="19.85546875" style="98" customWidth="1"/>
    <col min="1042" max="1280" width="9.140625" style="98"/>
    <col min="1281" max="1281" width="3.85546875" style="98" customWidth="1"/>
    <col min="1282" max="1282" width="10.28515625" style="98" customWidth="1"/>
    <col min="1283" max="1283" width="19.42578125" style="98" customWidth="1"/>
    <col min="1284" max="1284" width="7.85546875" style="98" customWidth="1"/>
    <col min="1285" max="1285" width="11.28515625" style="98" customWidth="1"/>
    <col min="1286" max="1289" width="5.42578125" style="98" customWidth="1"/>
    <col min="1290" max="1290" width="5.5703125" style="98" customWidth="1"/>
    <col min="1291" max="1291" width="7.85546875" style="98" customWidth="1"/>
    <col min="1292" max="1295" width="0" style="98" hidden="1" customWidth="1"/>
    <col min="1296" max="1296" width="9.140625" style="98"/>
    <col min="1297" max="1297" width="19.85546875" style="98" customWidth="1"/>
    <col min="1298" max="1536" width="9.140625" style="98"/>
    <col min="1537" max="1537" width="3.85546875" style="98" customWidth="1"/>
    <col min="1538" max="1538" width="10.28515625" style="98" customWidth="1"/>
    <col min="1539" max="1539" width="19.42578125" style="98" customWidth="1"/>
    <col min="1540" max="1540" width="7.85546875" style="98" customWidth="1"/>
    <col min="1541" max="1541" width="11.28515625" style="98" customWidth="1"/>
    <col min="1542" max="1545" width="5.42578125" style="98" customWidth="1"/>
    <col min="1546" max="1546" width="5.5703125" style="98" customWidth="1"/>
    <col min="1547" max="1547" width="7.85546875" style="98" customWidth="1"/>
    <col min="1548" max="1551" width="0" style="98" hidden="1" customWidth="1"/>
    <col min="1552" max="1552" width="9.140625" style="98"/>
    <col min="1553" max="1553" width="19.85546875" style="98" customWidth="1"/>
    <col min="1554" max="1792" width="9.140625" style="98"/>
    <col min="1793" max="1793" width="3.85546875" style="98" customWidth="1"/>
    <col min="1794" max="1794" width="10.28515625" style="98" customWidth="1"/>
    <col min="1795" max="1795" width="19.42578125" style="98" customWidth="1"/>
    <col min="1796" max="1796" width="7.85546875" style="98" customWidth="1"/>
    <col min="1797" max="1797" width="11.28515625" style="98" customWidth="1"/>
    <col min="1798" max="1801" width="5.42578125" style="98" customWidth="1"/>
    <col min="1802" max="1802" width="5.5703125" style="98" customWidth="1"/>
    <col min="1803" max="1803" width="7.85546875" style="98" customWidth="1"/>
    <col min="1804" max="1807" width="0" style="98" hidden="1" customWidth="1"/>
    <col min="1808" max="1808" width="9.140625" style="98"/>
    <col min="1809" max="1809" width="19.85546875" style="98" customWidth="1"/>
    <col min="1810" max="2048" width="9.140625" style="98"/>
    <col min="2049" max="2049" width="3.85546875" style="98" customWidth="1"/>
    <col min="2050" max="2050" width="10.28515625" style="98" customWidth="1"/>
    <col min="2051" max="2051" width="19.42578125" style="98" customWidth="1"/>
    <col min="2052" max="2052" width="7.85546875" style="98" customWidth="1"/>
    <col min="2053" max="2053" width="11.28515625" style="98" customWidth="1"/>
    <col min="2054" max="2057" width="5.42578125" style="98" customWidth="1"/>
    <col min="2058" max="2058" width="5.5703125" style="98" customWidth="1"/>
    <col min="2059" max="2059" width="7.85546875" style="98" customWidth="1"/>
    <col min="2060" max="2063" width="0" style="98" hidden="1" customWidth="1"/>
    <col min="2064" max="2064" width="9.140625" style="98"/>
    <col min="2065" max="2065" width="19.85546875" style="98" customWidth="1"/>
    <col min="2066" max="2304" width="9.140625" style="98"/>
    <col min="2305" max="2305" width="3.85546875" style="98" customWidth="1"/>
    <col min="2306" max="2306" width="10.28515625" style="98" customWidth="1"/>
    <col min="2307" max="2307" width="19.42578125" style="98" customWidth="1"/>
    <col min="2308" max="2308" width="7.85546875" style="98" customWidth="1"/>
    <col min="2309" max="2309" width="11.28515625" style="98" customWidth="1"/>
    <col min="2310" max="2313" width="5.42578125" style="98" customWidth="1"/>
    <col min="2314" max="2314" width="5.5703125" style="98" customWidth="1"/>
    <col min="2315" max="2315" width="7.85546875" style="98" customWidth="1"/>
    <col min="2316" max="2319" width="0" style="98" hidden="1" customWidth="1"/>
    <col min="2320" max="2320" width="9.140625" style="98"/>
    <col min="2321" max="2321" width="19.85546875" style="98" customWidth="1"/>
    <col min="2322" max="2560" width="9.140625" style="98"/>
    <col min="2561" max="2561" width="3.85546875" style="98" customWidth="1"/>
    <col min="2562" max="2562" width="10.28515625" style="98" customWidth="1"/>
    <col min="2563" max="2563" width="19.42578125" style="98" customWidth="1"/>
    <col min="2564" max="2564" width="7.85546875" style="98" customWidth="1"/>
    <col min="2565" max="2565" width="11.28515625" style="98" customWidth="1"/>
    <col min="2566" max="2569" width="5.42578125" style="98" customWidth="1"/>
    <col min="2570" max="2570" width="5.5703125" style="98" customWidth="1"/>
    <col min="2571" max="2571" width="7.85546875" style="98" customWidth="1"/>
    <col min="2572" max="2575" width="0" style="98" hidden="1" customWidth="1"/>
    <col min="2576" max="2576" width="9.140625" style="98"/>
    <col min="2577" max="2577" width="19.85546875" style="98" customWidth="1"/>
    <col min="2578" max="2816" width="9.140625" style="98"/>
    <col min="2817" max="2817" width="3.85546875" style="98" customWidth="1"/>
    <col min="2818" max="2818" width="10.28515625" style="98" customWidth="1"/>
    <col min="2819" max="2819" width="19.42578125" style="98" customWidth="1"/>
    <col min="2820" max="2820" width="7.85546875" style="98" customWidth="1"/>
    <col min="2821" max="2821" width="11.28515625" style="98" customWidth="1"/>
    <col min="2822" max="2825" width="5.42578125" style="98" customWidth="1"/>
    <col min="2826" max="2826" width="5.5703125" style="98" customWidth="1"/>
    <col min="2827" max="2827" width="7.85546875" style="98" customWidth="1"/>
    <col min="2828" max="2831" width="0" style="98" hidden="1" customWidth="1"/>
    <col min="2832" max="2832" width="9.140625" style="98"/>
    <col min="2833" max="2833" width="19.85546875" style="98" customWidth="1"/>
    <col min="2834" max="3072" width="9.140625" style="98"/>
    <col min="3073" max="3073" width="3.85546875" style="98" customWidth="1"/>
    <col min="3074" max="3074" width="10.28515625" style="98" customWidth="1"/>
    <col min="3075" max="3075" width="19.42578125" style="98" customWidth="1"/>
    <col min="3076" max="3076" width="7.85546875" style="98" customWidth="1"/>
    <col min="3077" max="3077" width="11.28515625" style="98" customWidth="1"/>
    <col min="3078" max="3081" width="5.42578125" style="98" customWidth="1"/>
    <col min="3082" max="3082" width="5.5703125" style="98" customWidth="1"/>
    <col min="3083" max="3083" width="7.85546875" style="98" customWidth="1"/>
    <col min="3084" max="3087" width="0" style="98" hidden="1" customWidth="1"/>
    <col min="3088" max="3088" width="9.140625" style="98"/>
    <col min="3089" max="3089" width="19.85546875" style="98" customWidth="1"/>
    <col min="3090" max="3328" width="9.140625" style="98"/>
    <col min="3329" max="3329" width="3.85546875" style="98" customWidth="1"/>
    <col min="3330" max="3330" width="10.28515625" style="98" customWidth="1"/>
    <col min="3331" max="3331" width="19.42578125" style="98" customWidth="1"/>
    <col min="3332" max="3332" width="7.85546875" style="98" customWidth="1"/>
    <col min="3333" max="3333" width="11.28515625" style="98" customWidth="1"/>
    <col min="3334" max="3337" width="5.42578125" style="98" customWidth="1"/>
    <col min="3338" max="3338" width="5.5703125" style="98" customWidth="1"/>
    <col min="3339" max="3339" width="7.85546875" style="98" customWidth="1"/>
    <col min="3340" max="3343" width="0" style="98" hidden="1" customWidth="1"/>
    <col min="3344" max="3344" width="9.140625" style="98"/>
    <col min="3345" max="3345" width="19.85546875" style="98" customWidth="1"/>
    <col min="3346" max="3584" width="9.140625" style="98"/>
    <col min="3585" max="3585" width="3.85546875" style="98" customWidth="1"/>
    <col min="3586" max="3586" width="10.28515625" style="98" customWidth="1"/>
    <col min="3587" max="3587" width="19.42578125" style="98" customWidth="1"/>
    <col min="3588" max="3588" width="7.85546875" style="98" customWidth="1"/>
    <col min="3589" max="3589" width="11.28515625" style="98" customWidth="1"/>
    <col min="3590" max="3593" width="5.42578125" style="98" customWidth="1"/>
    <col min="3594" max="3594" width="5.5703125" style="98" customWidth="1"/>
    <col min="3595" max="3595" width="7.85546875" style="98" customWidth="1"/>
    <col min="3596" max="3599" width="0" style="98" hidden="1" customWidth="1"/>
    <col min="3600" max="3600" width="9.140625" style="98"/>
    <col min="3601" max="3601" width="19.85546875" style="98" customWidth="1"/>
    <col min="3602" max="3840" width="9.140625" style="98"/>
    <col min="3841" max="3841" width="3.85546875" style="98" customWidth="1"/>
    <col min="3842" max="3842" width="10.28515625" style="98" customWidth="1"/>
    <col min="3843" max="3843" width="19.42578125" style="98" customWidth="1"/>
    <col min="3844" max="3844" width="7.85546875" style="98" customWidth="1"/>
    <col min="3845" max="3845" width="11.28515625" style="98" customWidth="1"/>
    <col min="3846" max="3849" width="5.42578125" style="98" customWidth="1"/>
    <col min="3850" max="3850" width="5.5703125" style="98" customWidth="1"/>
    <col min="3851" max="3851" width="7.85546875" style="98" customWidth="1"/>
    <col min="3852" max="3855" width="0" style="98" hidden="1" customWidth="1"/>
    <col min="3856" max="3856" width="9.140625" style="98"/>
    <col min="3857" max="3857" width="19.85546875" style="98" customWidth="1"/>
    <col min="3858" max="4096" width="9.140625" style="98"/>
    <col min="4097" max="4097" width="3.85546875" style="98" customWidth="1"/>
    <col min="4098" max="4098" width="10.28515625" style="98" customWidth="1"/>
    <col min="4099" max="4099" width="19.42578125" style="98" customWidth="1"/>
    <col min="4100" max="4100" width="7.85546875" style="98" customWidth="1"/>
    <col min="4101" max="4101" width="11.28515625" style="98" customWidth="1"/>
    <col min="4102" max="4105" width="5.42578125" style="98" customWidth="1"/>
    <col min="4106" max="4106" width="5.5703125" style="98" customWidth="1"/>
    <col min="4107" max="4107" width="7.85546875" style="98" customWidth="1"/>
    <col min="4108" max="4111" width="0" style="98" hidden="1" customWidth="1"/>
    <col min="4112" max="4112" width="9.140625" style="98"/>
    <col min="4113" max="4113" width="19.85546875" style="98" customWidth="1"/>
    <col min="4114" max="4352" width="9.140625" style="98"/>
    <col min="4353" max="4353" width="3.85546875" style="98" customWidth="1"/>
    <col min="4354" max="4354" width="10.28515625" style="98" customWidth="1"/>
    <col min="4355" max="4355" width="19.42578125" style="98" customWidth="1"/>
    <col min="4356" max="4356" width="7.85546875" style="98" customWidth="1"/>
    <col min="4357" max="4357" width="11.28515625" style="98" customWidth="1"/>
    <col min="4358" max="4361" width="5.42578125" style="98" customWidth="1"/>
    <col min="4362" max="4362" width="5.5703125" style="98" customWidth="1"/>
    <col min="4363" max="4363" width="7.85546875" style="98" customWidth="1"/>
    <col min="4364" max="4367" width="0" style="98" hidden="1" customWidth="1"/>
    <col min="4368" max="4368" width="9.140625" style="98"/>
    <col min="4369" max="4369" width="19.85546875" style="98" customWidth="1"/>
    <col min="4370" max="4608" width="9.140625" style="98"/>
    <col min="4609" max="4609" width="3.85546875" style="98" customWidth="1"/>
    <col min="4610" max="4610" width="10.28515625" style="98" customWidth="1"/>
    <col min="4611" max="4611" width="19.42578125" style="98" customWidth="1"/>
    <col min="4612" max="4612" width="7.85546875" style="98" customWidth="1"/>
    <col min="4613" max="4613" width="11.28515625" style="98" customWidth="1"/>
    <col min="4614" max="4617" width="5.42578125" style="98" customWidth="1"/>
    <col min="4618" max="4618" width="5.5703125" style="98" customWidth="1"/>
    <col min="4619" max="4619" width="7.85546875" style="98" customWidth="1"/>
    <col min="4620" max="4623" width="0" style="98" hidden="1" customWidth="1"/>
    <col min="4624" max="4624" width="9.140625" style="98"/>
    <col min="4625" max="4625" width="19.85546875" style="98" customWidth="1"/>
    <col min="4626" max="4864" width="9.140625" style="98"/>
    <col min="4865" max="4865" width="3.85546875" style="98" customWidth="1"/>
    <col min="4866" max="4866" width="10.28515625" style="98" customWidth="1"/>
    <col min="4867" max="4867" width="19.42578125" style="98" customWidth="1"/>
    <col min="4868" max="4868" width="7.85546875" style="98" customWidth="1"/>
    <col min="4869" max="4869" width="11.28515625" style="98" customWidth="1"/>
    <col min="4870" max="4873" width="5.42578125" style="98" customWidth="1"/>
    <col min="4874" max="4874" width="5.5703125" style="98" customWidth="1"/>
    <col min="4875" max="4875" width="7.85546875" style="98" customWidth="1"/>
    <col min="4876" max="4879" width="0" style="98" hidden="1" customWidth="1"/>
    <col min="4880" max="4880" width="9.140625" style="98"/>
    <col min="4881" max="4881" width="19.85546875" style="98" customWidth="1"/>
    <col min="4882" max="5120" width="9.140625" style="98"/>
    <col min="5121" max="5121" width="3.85546875" style="98" customWidth="1"/>
    <col min="5122" max="5122" width="10.28515625" style="98" customWidth="1"/>
    <col min="5123" max="5123" width="19.42578125" style="98" customWidth="1"/>
    <col min="5124" max="5124" width="7.85546875" style="98" customWidth="1"/>
    <col min="5125" max="5125" width="11.28515625" style="98" customWidth="1"/>
    <col min="5126" max="5129" width="5.42578125" style="98" customWidth="1"/>
    <col min="5130" max="5130" width="5.5703125" style="98" customWidth="1"/>
    <col min="5131" max="5131" width="7.85546875" style="98" customWidth="1"/>
    <col min="5132" max="5135" width="0" style="98" hidden="1" customWidth="1"/>
    <col min="5136" max="5136" width="9.140625" style="98"/>
    <col min="5137" max="5137" width="19.85546875" style="98" customWidth="1"/>
    <col min="5138" max="5376" width="9.140625" style="98"/>
    <col min="5377" max="5377" width="3.85546875" style="98" customWidth="1"/>
    <col min="5378" max="5378" width="10.28515625" style="98" customWidth="1"/>
    <col min="5379" max="5379" width="19.42578125" style="98" customWidth="1"/>
    <col min="5380" max="5380" width="7.85546875" style="98" customWidth="1"/>
    <col min="5381" max="5381" width="11.28515625" style="98" customWidth="1"/>
    <col min="5382" max="5385" width="5.42578125" style="98" customWidth="1"/>
    <col min="5386" max="5386" width="5.5703125" style="98" customWidth="1"/>
    <col min="5387" max="5387" width="7.85546875" style="98" customWidth="1"/>
    <col min="5388" max="5391" width="0" style="98" hidden="1" customWidth="1"/>
    <col min="5392" max="5392" width="9.140625" style="98"/>
    <col min="5393" max="5393" width="19.85546875" style="98" customWidth="1"/>
    <col min="5394" max="5632" width="9.140625" style="98"/>
    <col min="5633" max="5633" width="3.85546875" style="98" customWidth="1"/>
    <col min="5634" max="5634" width="10.28515625" style="98" customWidth="1"/>
    <col min="5635" max="5635" width="19.42578125" style="98" customWidth="1"/>
    <col min="5636" max="5636" width="7.85546875" style="98" customWidth="1"/>
    <col min="5637" max="5637" width="11.28515625" style="98" customWidth="1"/>
    <col min="5638" max="5641" width="5.42578125" style="98" customWidth="1"/>
    <col min="5642" max="5642" width="5.5703125" style="98" customWidth="1"/>
    <col min="5643" max="5643" width="7.85546875" style="98" customWidth="1"/>
    <col min="5644" max="5647" width="0" style="98" hidden="1" customWidth="1"/>
    <col min="5648" max="5648" width="9.140625" style="98"/>
    <col min="5649" max="5649" width="19.85546875" style="98" customWidth="1"/>
    <col min="5650" max="5888" width="9.140625" style="98"/>
    <col min="5889" max="5889" width="3.85546875" style="98" customWidth="1"/>
    <col min="5890" max="5890" width="10.28515625" style="98" customWidth="1"/>
    <col min="5891" max="5891" width="19.42578125" style="98" customWidth="1"/>
    <col min="5892" max="5892" width="7.85546875" style="98" customWidth="1"/>
    <col min="5893" max="5893" width="11.28515625" style="98" customWidth="1"/>
    <col min="5894" max="5897" width="5.42578125" style="98" customWidth="1"/>
    <col min="5898" max="5898" width="5.5703125" style="98" customWidth="1"/>
    <col min="5899" max="5899" width="7.85546875" style="98" customWidth="1"/>
    <col min="5900" max="5903" width="0" style="98" hidden="1" customWidth="1"/>
    <col min="5904" max="5904" width="9.140625" style="98"/>
    <col min="5905" max="5905" width="19.85546875" style="98" customWidth="1"/>
    <col min="5906" max="6144" width="9.140625" style="98"/>
    <col min="6145" max="6145" width="3.85546875" style="98" customWidth="1"/>
    <col min="6146" max="6146" width="10.28515625" style="98" customWidth="1"/>
    <col min="6147" max="6147" width="19.42578125" style="98" customWidth="1"/>
    <col min="6148" max="6148" width="7.85546875" style="98" customWidth="1"/>
    <col min="6149" max="6149" width="11.28515625" style="98" customWidth="1"/>
    <col min="6150" max="6153" width="5.42578125" style="98" customWidth="1"/>
    <col min="6154" max="6154" width="5.5703125" style="98" customWidth="1"/>
    <col min="6155" max="6155" width="7.85546875" style="98" customWidth="1"/>
    <col min="6156" max="6159" width="0" style="98" hidden="1" customWidth="1"/>
    <col min="6160" max="6160" width="9.140625" style="98"/>
    <col min="6161" max="6161" width="19.85546875" style="98" customWidth="1"/>
    <col min="6162" max="6400" width="9.140625" style="98"/>
    <col min="6401" max="6401" width="3.85546875" style="98" customWidth="1"/>
    <col min="6402" max="6402" width="10.28515625" style="98" customWidth="1"/>
    <col min="6403" max="6403" width="19.42578125" style="98" customWidth="1"/>
    <col min="6404" max="6404" width="7.85546875" style="98" customWidth="1"/>
    <col min="6405" max="6405" width="11.28515625" style="98" customWidth="1"/>
    <col min="6406" max="6409" width="5.42578125" style="98" customWidth="1"/>
    <col min="6410" max="6410" width="5.5703125" style="98" customWidth="1"/>
    <col min="6411" max="6411" width="7.85546875" style="98" customWidth="1"/>
    <col min="6412" max="6415" width="0" style="98" hidden="1" customWidth="1"/>
    <col min="6416" max="6416" width="9.140625" style="98"/>
    <col min="6417" max="6417" width="19.85546875" style="98" customWidth="1"/>
    <col min="6418" max="6656" width="9.140625" style="98"/>
    <col min="6657" max="6657" width="3.85546875" style="98" customWidth="1"/>
    <col min="6658" max="6658" width="10.28515625" style="98" customWidth="1"/>
    <col min="6659" max="6659" width="19.42578125" style="98" customWidth="1"/>
    <col min="6660" max="6660" width="7.85546875" style="98" customWidth="1"/>
    <col min="6661" max="6661" width="11.28515625" style="98" customWidth="1"/>
    <col min="6662" max="6665" width="5.42578125" style="98" customWidth="1"/>
    <col min="6666" max="6666" width="5.5703125" style="98" customWidth="1"/>
    <col min="6667" max="6667" width="7.85546875" style="98" customWidth="1"/>
    <col min="6668" max="6671" width="0" style="98" hidden="1" customWidth="1"/>
    <col min="6672" max="6672" width="9.140625" style="98"/>
    <col min="6673" max="6673" width="19.85546875" style="98" customWidth="1"/>
    <col min="6674" max="6912" width="9.140625" style="98"/>
    <col min="6913" max="6913" width="3.85546875" style="98" customWidth="1"/>
    <col min="6914" max="6914" width="10.28515625" style="98" customWidth="1"/>
    <col min="6915" max="6915" width="19.42578125" style="98" customWidth="1"/>
    <col min="6916" max="6916" width="7.85546875" style="98" customWidth="1"/>
    <col min="6917" max="6917" width="11.28515625" style="98" customWidth="1"/>
    <col min="6918" max="6921" width="5.42578125" style="98" customWidth="1"/>
    <col min="6922" max="6922" width="5.5703125" style="98" customWidth="1"/>
    <col min="6923" max="6923" width="7.85546875" style="98" customWidth="1"/>
    <col min="6924" max="6927" width="0" style="98" hidden="1" customWidth="1"/>
    <col min="6928" max="6928" width="9.140625" style="98"/>
    <col min="6929" max="6929" width="19.85546875" style="98" customWidth="1"/>
    <col min="6930" max="7168" width="9.140625" style="98"/>
    <col min="7169" max="7169" width="3.85546875" style="98" customWidth="1"/>
    <col min="7170" max="7170" width="10.28515625" style="98" customWidth="1"/>
    <col min="7171" max="7171" width="19.42578125" style="98" customWidth="1"/>
    <col min="7172" max="7172" width="7.85546875" style="98" customWidth="1"/>
    <col min="7173" max="7173" width="11.28515625" style="98" customWidth="1"/>
    <col min="7174" max="7177" width="5.42578125" style="98" customWidth="1"/>
    <col min="7178" max="7178" width="5.5703125" style="98" customWidth="1"/>
    <col min="7179" max="7179" width="7.85546875" style="98" customWidth="1"/>
    <col min="7180" max="7183" width="0" style="98" hidden="1" customWidth="1"/>
    <col min="7184" max="7184" width="9.140625" style="98"/>
    <col min="7185" max="7185" width="19.85546875" style="98" customWidth="1"/>
    <col min="7186" max="7424" width="9.140625" style="98"/>
    <col min="7425" max="7425" width="3.85546875" style="98" customWidth="1"/>
    <col min="7426" max="7426" width="10.28515625" style="98" customWidth="1"/>
    <col min="7427" max="7427" width="19.42578125" style="98" customWidth="1"/>
    <col min="7428" max="7428" width="7.85546875" style="98" customWidth="1"/>
    <col min="7429" max="7429" width="11.28515625" style="98" customWidth="1"/>
    <col min="7430" max="7433" width="5.42578125" style="98" customWidth="1"/>
    <col min="7434" max="7434" width="5.5703125" style="98" customWidth="1"/>
    <col min="7435" max="7435" width="7.85546875" style="98" customWidth="1"/>
    <col min="7436" max="7439" width="0" style="98" hidden="1" customWidth="1"/>
    <col min="7440" max="7440" width="9.140625" style="98"/>
    <col min="7441" max="7441" width="19.85546875" style="98" customWidth="1"/>
    <col min="7442" max="7680" width="9.140625" style="98"/>
    <col min="7681" max="7681" width="3.85546875" style="98" customWidth="1"/>
    <col min="7682" max="7682" width="10.28515625" style="98" customWidth="1"/>
    <col min="7683" max="7683" width="19.42578125" style="98" customWidth="1"/>
    <col min="7684" max="7684" width="7.85546875" style="98" customWidth="1"/>
    <col min="7685" max="7685" width="11.28515625" style="98" customWidth="1"/>
    <col min="7686" max="7689" width="5.42578125" style="98" customWidth="1"/>
    <col min="7690" max="7690" width="5.5703125" style="98" customWidth="1"/>
    <col min="7691" max="7691" width="7.85546875" style="98" customWidth="1"/>
    <col min="7692" max="7695" width="0" style="98" hidden="1" customWidth="1"/>
    <col min="7696" max="7696" width="9.140625" style="98"/>
    <col min="7697" max="7697" width="19.85546875" style="98" customWidth="1"/>
    <col min="7698" max="7936" width="9.140625" style="98"/>
    <col min="7937" max="7937" width="3.85546875" style="98" customWidth="1"/>
    <col min="7938" max="7938" width="10.28515625" style="98" customWidth="1"/>
    <col min="7939" max="7939" width="19.42578125" style="98" customWidth="1"/>
    <col min="7940" max="7940" width="7.85546875" style="98" customWidth="1"/>
    <col min="7941" max="7941" width="11.28515625" style="98" customWidth="1"/>
    <col min="7942" max="7945" width="5.42578125" style="98" customWidth="1"/>
    <col min="7946" max="7946" width="5.5703125" style="98" customWidth="1"/>
    <col min="7947" max="7947" width="7.85546875" style="98" customWidth="1"/>
    <col min="7948" max="7951" width="0" style="98" hidden="1" customWidth="1"/>
    <col min="7952" max="7952" width="9.140625" style="98"/>
    <col min="7953" max="7953" width="19.85546875" style="98" customWidth="1"/>
    <col min="7954" max="8192" width="9.140625" style="98"/>
    <col min="8193" max="8193" width="3.85546875" style="98" customWidth="1"/>
    <col min="8194" max="8194" width="10.28515625" style="98" customWidth="1"/>
    <col min="8195" max="8195" width="19.42578125" style="98" customWidth="1"/>
    <col min="8196" max="8196" width="7.85546875" style="98" customWidth="1"/>
    <col min="8197" max="8197" width="11.28515625" style="98" customWidth="1"/>
    <col min="8198" max="8201" width="5.42578125" style="98" customWidth="1"/>
    <col min="8202" max="8202" width="5.5703125" style="98" customWidth="1"/>
    <col min="8203" max="8203" width="7.85546875" style="98" customWidth="1"/>
    <col min="8204" max="8207" width="0" style="98" hidden="1" customWidth="1"/>
    <col min="8208" max="8208" width="9.140625" style="98"/>
    <col min="8209" max="8209" width="19.85546875" style="98" customWidth="1"/>
    <col min="8210" max="8448" width="9.140625" style="98"/>
    <col min="8449" max="8449" width="3.85546875" style="98" customWidth="1"/>
    <col min="8450" max="8450" width="10.28515625" style="98" customWidth="1"/>
    <col min="8451" max="8451" width="19.42578125" style="98" customWidth="1"/>
    <col min="8452" max="8452" width="7.85546875" style="98" customWidth="1"/>
    <col min="8453" max="8453" width="11.28515625" style="98" customWidth="1"/>
    <col min="8454" max="8457" width="5.42578125" style="98" customWidth="1"/>
    <col min="8458" max="8458" width="5.5703125" style="98" customWidth="1"/>
    <col min="8459" max="8459" width="7.85546875" style="98" customWidth="1"/>
    <col min="8460" max="8463" width="0" style="98" hidden="1" customWidth="1"/>
    <col min="8464" max="8464" width="9.140625" style="98"/>
    <col min="8465" max="8465" width="19.85546875" style="98" customWidth="1"/>
    <col min="8466" max="8704" width="9.140625" style="98"/>
    <col min="8705" max="8705" width="3.85546875" style="98" customWidth="1"/>
    <col min="8706" max="8706" width="10.28515625" style="98" customWidth="1"/>
    <col min="8707" max="8707" width="19.42578125" style="98" customWidth="1"/>
    <col min="8708" max="8708" width="7.85546875" style="98" customWidth="1"/>
    <col min="8709" max="8709" width="11.28515625" style="98" customWidth="1"/>
    <col min="8710" max="8713" width="5.42578125" style="98" customWidth="1"/>
    <col min="8714" max="8714" width="5.5703125" style="98" customWidth="1"/>
    <col min="8715" max="8715" width="7.85546875" style="98" customWidth="1"/>
    <col min="8716" max="8719" width="0" style="98" hidden="1" customWidth="1"/>
    <col min="8720" max="8720" width="9.140625" style="98"/>
    <col min="8721" max="8721" width="19.85546875" style="98" customWidth="1"/>
    <col min="8722" max="8960" width="9.140625" style="98"/>
    <col min="8961" max="8961" width="3.85546875" style="98" customWidth="1"/>
    <col min="8962" max="8962" width="10.28515625" style="98" customWidth="1"/>
    <col min="8963" max="8963" width="19.42578125" style="98" customWidth="1"/>
    <col min="8964" max="8964" width="7.85546875" style="98" customWidth="1"/>
    <col min="8965" max="8965" width="11.28515625" style="98" customWidth="1"/>
    <col min="8966" max="8969" width="5.42578125" style="98" customWidth="1"/>
    <col min="8970" max="8970" width="5.5703125" style="98" customWidth="1"/>
    <col min="8971" max="8971" width="7.85546875" style="98" customWidth="1"/>
    <col min="8972" max="8975" width="0" style="98" hidden="1" customWidth="1"/>
    <col min="8976" max="8976" width="9.140625" style="98"/>
    <col min="8977" max="8977" width="19.85546875" style="98" customWidth="1"/>
    <col min="8978" max="9216" width="9.140625" style="98"/>
    <col min="9217" max="9217" width="3.85546875" style="98" customWidth="1"/>
    <col min="9218" max="9218" width="10.28515625" style="98" customWidth="1"/>
    <col min="9219" max="9219" width="19.42578125" style="98" customWidth="1"/>
    <col min="9220" max="9220" width="7.85546875" style="98" customWidth="1"/>
    <col min="9221" max="9221" width="11.28515625" style="98" customWidth="1"/>
    <col min="9222" max="9225" width="5.42578125" style="98" customWidth="1"/>
    <col min="9226" max="9226" width="5.5703125" style="98" customWidth="1"/>
    <col min="9227" max="9227" width="7.85546875" style="98" customWidth="1"/>
    <col min="9228" max="9231" width="0" style="98" hidden="1" customWidth="1"/>
    <col min="9232" max="9232" width="9.140625" style="98"/>
    <col min="9233" max="9233" width="19.85546875" style="98" customWidth="1"/>
    <col min="9234" max="9472" width="9.140625" style="98"/>
    <col min="9473" max="9473" width="3.85546875" style="98" customWidth="1"/>
    <col min="9474" max="9474" width="10.28515625" style="98" customWidth="1"/>
    <col min="9475" max="9475" width="19.42578125" style="98" customWidth="1"/>
    <col min="9476" max="9476" width="7.85546875" style="98" customWidth="1"/>
    <col min="9477" max="9477" width="11.28515625" style="98" customWidth="1"/>
    <col min="9478" max="9481" width="5.42578125" style="98" customWidth="1"/>
    <col min="9482" max="9482" width="5.5703125" style="98" customWidth="1"/>
    <col min="9483" max="9483" width="7.85546875" style="98" customWidth="1"/>
    <col min="9484" max="9487" width="0" style="98" hidden="1" customWidth="1"/>
    <col min="9488" max="9488" width="9.140625" style="98"/>
    <col min="9489" max="9489" width="19.85546875" style="98" customWidth="1"/>
    <col min="9490" max="9728" width="9.140625" style="98"/>
    <col min="9729" max="9729" width="3.85546875" style="98" customWidth="1"/>
    <col min="9730" max="9730" width="10.28515625" style="98" customWidth="1"/>
    <col min="9731" max="9731" width="19.42578125" style="98" customWidth="1"/>
    <col min="9732" max="9732" width="7.85546875" style="98" customWidth="1"/>
    <col min="9733" max="9733" width="11.28515625" style="98" customWidth="1"/>
    <col min="9734" max="9737" width="5.42578125" style="98" customWidth="1"/>
    <col min="9738" max="9738" width="5.5703125" style="98" customWidth="1"/>
    <col min="9739" max="9739" width="7.85546875" style="98" customWidth="1"/>
    <col min="9740" max="9743" width="0" style="98" hidden="1" customWidth="1"/>
    <col min="9744" max="9744" width="9.140625" style="98"/>
    <col min="9745" max="9745" width="19.85546875" style="98" customWidth="1"/>
    <col min="9746" max="9984" width="9.140625" style="98"/>
    <col min="9985" max="9985" width="3.85546875" style="98" customWidth="1"/>
    <col min="9986" max="9986" width="10.28515625" style="98" customWidth="1"/>
    <col min="9987" max="9987" width="19.42578125" style="98" customWidth="1"/>
    <col min="9988" max="9988" width="7.85546875" style="98" customWidth="1"/>
    <col min="9989" max="9989" width="11.28515625" style="98" customWidth="1"/>
    <col min="9990" max="9993" width="5.42578125" style="98" customWidth="1"/>
    <col min="9994" max="9994" width="5.5703125" style="98" customWidth="1"/>
    <col min="9995" max="9995" width="7.85546875" style="98" customWidth="1"/>
    <col min="9996" max="9999" width="0" style="98" hidden="1" customWidth="1"/>
    <col min="10000" max="10000" width="9.140625" style="98"/>
    <col min="10001" max="10001" width="19.85546875" style="98" customWidth="1"/>
    <col min="10002" max="10240" width="9.140625" style="98"/>
    <col min="10241" max="10241" width="3.85546875" style="98" customWidth="1"/>
    <col min="10242" max="10242" width="10.28515625" style="98" customWidth="1"/>
    <col min="10243" max="10243" width="19.42578125" style="98" customWidth="1"/>
    <col min="10244" max="10244" width="7.85546875" style="98" customWidth="1"/>
    <col min="10245" max="10245" width="11.28515625" style="98" customWidth="1"/>
    <col min="10246" max="10249" width="5.42578125" style="98" customWidth="1"/>
    <col min="10250" max="10250" width="5.5703125" style="98" customWidth="1"/>
    <col min="10251" max="10251" width="7.85546875" style="98" customWidth="1"/>
    <col min="10252" max="10255" width="0" style="98" hidden="1" customWidth="1"/>
    <col min="10256" max="10256" width="9.140625" style="98"/>
    <col min="10257" max="10257" width="19.85546875" style="98" customWidth="1"/>
    <col min="10258" max="10496" width="9.140625" style="98"/>
    <col min="10497" max="10497" width="3.85546875" style="98" customWidth="1"/>
    <col min="10498" max="10498" width="10.28515625" style="98" customWidth="1"/>
    <col min="10499" max="10499" width="19.42578125" style="98" customWidth="1"/>
    <col min="10500" max="10500" width="7.85546875" style="98" customWidth="1"/>
    <col min="10501" max="10501" width="11.28515625" style="98" customWidth="1"/>
    <col min="10502" max="10505" width="5.42578125" style="98" customWidth="1"/>
    <col min="10506" max="10506" width="5.5703125" style="98" customWidth="1"/>
    <col min="10507" max="10507" width="7.85546875" style="98" customWidth="1"/>
    <col min="10508" max="10511" width="0" style="98" hidden="1" customWidth="1"/>
    <col min="10512" max="10512" width="9.140625" style="98"/>
    <col min="10513" max="10513" width="19.85546875" style="98" customWidth="1"/>
    <col min="10514" max="10752" width="9.140625" style="98"/>
    <col min="10753" max="10753" width="3.85546875" style="98" customWidth="1"/>
    <col min="10754" max="10754" width="10.28515625" style="98" customWidth="1"/>
    <col min="10755" max="10755" width="19.42578125" style="98" customWidth="1"/>
    <col min="10756" max="10756" width="7.85546875" style="98" customWidth="1"/>
    <col min="10757" max="10757" width="11.28515625" style="98" customWidth="1"/>
    <col min="10758" max="10761" width="5.42578125" style="98" customWidth="1"/>
    <col min="10762" max="10762" width="5.5703125" style="98" customWidth="1"/>
    <col min="10763" max="10763" width="7.85546875" style="98" customWidth="1"/>
    <col min="10764" max="10767" width="0" style="98" hidden="1" customWidth="1"/>
    <col min="10768" max="10768" width="9.140625" style="98"/>
    <col min="10769" max="10769" width="19.85546875" style="98" customWidth="1"/>
    <col min="10770" max="11008" width="9.140625" style="98"/>
    <col min="11009" max="11009" width="3.85546875" style="98" customWidth="1"/>
    <col min="11010" max="11010" width="10.28515625" style="98" customWidth="1"/>
    <col min="11011" max="11011" width="19.42578125" style="98" customWidth="1"/>
    <col min="11012" max="11012" width="7.85546875" style="98" customWidth="1"/>
    <col min="11013" max="11013" width="11.28515625" style="98" customWidth="1"/>
    <col min="11014" max="11017" width="5.42578125" style="98" customWidth="1"/>
    <col min="11018" max="11018" width="5.5703125" style="98" customWidth="1"/>
    <col min="11019" max="11019" width="7.85546875" style="98" customWidth="1"/>
    <col min="11020" max="11023" width="0" style="98" hidden="1" customWidth="1"/>
    <col min="11024" max="11024" width="9.140625" style="98"/>
    <col min="11025" max="11025" width="19.85546875" style="98" customWidth="1"/>
    <col min="11026" max="11264" width="9.140625" style="98"/>
    <col min="11265" max="11265" width="3.85546875" style="98" customWidth="1"/>
    <col min="11266" max="11266" width="10.28515625" style="98" customWidth="1"/>
    <col min="11267" max="11267" width="19.42578125" style="98" customWidth="1"/>
    <col min="11268" max="11268" width="7.85546875" style="98" customWidth="1"/>
    <col min="11269" max="11269" width="11.28515625" style="98" customWidth="1"/>
    <col min="11270" max="11273" width="5.42578125" style="98" customWidth="1"/>
    <col min="11274" max="11274" width="5.5703125" style="98" customWidth="1"/>
    <col min="11275" max="11275" width="7.85546875" style="98" customWidth="1"/>
    <col min="11276" max="11279" width="0" style="98" hidden="1" customWidth="1"/>
    <col min="11280" max="11280" width="9.140625" style="98"/>
    <col min="11281" max="11281" width="19.85546875" style="98" customWidth="1"/>
    <col min="11282" max="11520" width="9.140625" style="98"/>
    <col min="11521" max="11521" width="3.85546875" style="98" customWidth="1"/>
    <col min="11522" max="11522" width="10.28515625" style="98" customWidth="1"/>
    <col min="11523" max="11523" width="19.42578125" style="98" customWidth="1"/>
    <col min="11524" max="11524" width="7.85546875" style="98" customWidth="1"/>
    <col min="11525" max="11525" width="11.28515625" style="98" customWidth="1"/>
    <col min="11526" max="11529" width="5.42578125" style="98" customWidth="1"/>
    <col min="11530" max="11530" width="5.5703125" style="98" customWidth="1"/>
    <col min="11531" max="11531" width="7.85546875" style="98" customWidth="1"/>
    <col min="11532" max="11535" width="0" style="98" hidden="1" customWidth="1"/>
    <col min="11536" max="11536" width="9.140625" style="98"/>
    <col min="11537" max="11537" width="19.85546875" style="98" customWidth="1"/>
    <col min="11538" max="11776" width="9.140625" style="98"/>
    <col min="11777" max="11777" width="3.85546875" style="98" customWidth="1"/>
    <col min="11778" max="11778" width="10.28515625" style="98" customWidth="1"/>
    <col min="11779" max="11779" width="19.42578125" style="98" customWidth="1"/>
    <col min="11780" max="11780" width="7.85546875" style="98" customWidth="1"/>
    <col min="11781" max="11781" width="11.28515625" style="98" customWidth="1"/>
    <col min="11782" max="11785" width="5.42578125" style="98" customWidth="1"/>
    <col min="11786" max="11786" width="5.5703125" style="98" customWidth="1"/>
    <col min="11787" max="11787" width="7.85546875" style="98" customWidth="1"/>
    <col min="11788" max="11791" width="0" style="98" hidden="1" customWidth="1"/>
    <col min="11792" max="11792" width="9.140625" style="98"/>
    <col min="11793" max="11793" width="19.85546875" style="98" customWidth="1"/>
    <col min="11794" max="12032" width="9.140625" style="98"/>
    <col min="12033" max="12033" width="3.85546875" style="98" customWidth="1"/>
    <col min="12034" max="12034" width="10.28515625" style="98" customWidth="1"/>
    <col min="12035" max="12035" width="19.42578125" style="98" customWidth="1"/>
    <col min="12036" max="12036" width="7.85546875" style="98" customWidth="1"/>
    <col min="12037" max="12037" width="11.28515625" style="98" customWidth="1"/>
    <col min="12038" max="12041" width="5.42578125" style="98" customWidth="1"/>
    <col min="12042" max="12042" width="5.5703125" style="98" customWidth="1"/>
    <col min="12043" max="12043" width="7.85546875" style="98" customWidth="1"/>
    <col min="12044" max="12047" width="0" style="98" hidden="1" customWidth="1"/>
    <col min="12048" max="12048" width="9.140625" style="98"/>
    <col min="12049" max="12049" width="19.85546875" style="98" customWidth="1"/>
    <col min="12050" max="12288" width="9.140625" style="98"/>
    <col min="12289" max="12289" width="3.85546875" style="98" customWidth="1"/>
    <col min="12290" max="12290" width="10.28515625" style="98" customWidth="1"/>
    <col min="12291" max="12291" width="19.42578125" style="98" customWidth="1"/>
    <col min="12292" max="12292" width="7.85546875" style="98" customWidth="1"/>
    <col min="12293" max="12293" width="11.28515625" style="98" customWidth="1"/>
    <col min="12294" max="12297" width="5.42578125" style="98" customWidth="1"/>
    <col min="12298" max="12298" width="5.5703125" style="98" customWidth="1"/>
    <col min="12299" max="12299" width="7.85546875" style="98" customWidth="1"/>
    <col min="12300" max="12303" width="0" style="98" hidden="1" customWidth="1"/>
    <col min="12304" max="12304" width="9.140625" style="98"/>
    <col min="12305" max="12305" width="19.85546875" style="98" customWidth="1"/>
    <col min="12306" max="12544" width="9.140625" style="98"/>
    <col min="12545" max="12545" width="3.85546875" style="98" customWidth="1"/>
    <col min="12546" max="12546" width="10.28515625" style="98" customWidth="1"/>
    <col min="12547" max="12547" width="19.42578125" style="98" customWidth="1"/>
    <col min="12548" max="12548" width="7.85546875" style="98" customWidth="1"/>
    <col min="12549" max="12549" width="11.28515625" style="98" customWidth="1"/>
    <col min="12550" max="12553" width="5.42578125" style="98" customWidth="1"/>
    <col min="12554" max="12554" width="5.5703125" style="98" customWidth="1"/>
    <col min="12555" max="12555" width="7.85546875" style="98" customWidth="1"/>
    <col min="12556" max="12559" width="0" style="98" hidden="1" customWidth="1"/>
    <col min="12560" max="12560" width="9.140625" style="98"/>
    <col min="12561" max="12561" width="19.85546875" style="98" customWidth="1"/>
    <col min="12562" max="12800" width="9.140625" style="98"/>
    <col min="12801" max="12801" width="3.85546875" style="98" customWidth="1"/>
    <col min="12802" max="12802" width="10.28515625" style="98" customWidth="1"/>
    <col min="12803" max="12803" width="19.42578125" style="98" customWidth="1"/>
    <col min="12804" max="12804" width="7.85546875" style="98" customWidth="1"/>
    <col min="12805" max="12805" width="11.28515625" style="98" customWidth="1"/>
    <col min="12806" max="12809" width="5.42578125" style="98" customWidth="1"/>
    <col min="12810" max="12810" width="5.5703125" style="98" customWidth="1"/>
    <col min="12811" max="12811" width="7.85546875" style="98" customWidth="1"/>
    <col min="12812" max="12815" width="0" style="98" hidden="1" customWidth="1"/>
    <col min="12816" max="12816" width="9.140625" style="98"/>
    <col min="12817" max="12817" width="19.85546875" style="98" customWidth="1"/>
    <col min="12818" max="13056" width="9.140625" style="98"/>
    <col min="13057" max="13057" width="3.85546875" style="98" customWidth="1"/>
    <col min="13058" max="13058" width="10.28515625" style="98" customWidth="1"/>
    <col min="13059" max="13059" width="19.42578125" style="98" customWidth="1"/>
    <col min="13060" max="13060" width="7.85546875" style="98" customWidth="1"/>
    <col min="13061" max="13061" width="11.28515625" style="98" customWidth="1"/>
    <col min="13062" max="13065" width="5.42578125" style="98" customWidth="1"/>
    <col min="13066" max="13066" width="5.5703125" style="98" customWidth="1"/>
    <col min="13067" max="13067" width="7.85546875" style="98" customWidth="1"/>
    <col min="13068" max="13071" width="0" style="98" hidden="1" customWidth="1"/>
    <col min="13072" max="13072" width="9.140625" style="98"/>
    <col min="13073" max="13073" width="19.85546875" style="98" customWidth="1"/>
    <col min="13074" max="13312" width="9.140625" style="98"/>
    <col min="13313" max="13313" width="3.85546875" style="98" customWidth="1"/>
    <col min="13314" max="13314" width="10.28515625" style="98" customWidth="1"/>
    <col min="13315" max="13315" width="19.42578125" style="98" customWidth="1"/>
    <col min="13316" max="13316" width="7.85546875" style="98" customWidth="1"/>
    <col min="13317" max="13317" width="11.28515625" style="98" customWidth="1"/>
    <col min="13318" max="13321" width="5.42578125" style="98" customWidth="1"/>
    <col min="13322" max="13322" width="5.5703125" style="98" customWidth="1"/>
    <col min="13323" max="13323" width="7.85546875" style="98" customWidth="1"/>
    <col min="13324" max="13327" width="0" style="98" hidden="1" customWidth="1"/>
    <col min="13328" max="13328" width="9.140625" style="98"/>
    <col min="13329" max="13329" width="19.85546875" style="98" customWidth="1"/>
    <col min="13330" max="13568" width="9.140625" style="98"/>
    <col min="13569" max="13569" width="3.85546875" style="98" customWidth="1"/>
    <col min="13570" max="13570" width="10.28515625" style="98" customWidth="1"/>
    <col min="13571" max="13571" width="19.42578125" style="98" customWidth="1"/>
    <col min="13572" max="13572" width="7.85546875" style="98" customWidth="1"/>
    <col min="13573" max="13573" width="11.28515625" style="98" customWidth="1"/>
    <col min="13574" max="13577" width="5.42578125" style="98" customWidth="1"/>
    <col min="13578" max="13578" width="5.5703125" style="98" customWidth="1"/>
    <col min="13579" max="13579" width="7.85546875" style="98" customWidth="1"/>
    <col min="13580" max="13583" width="0" style="98" hidden="1" customWidth="1"/>
    <col min="13584" max="13584" width="9.140625" style="98"/>
    <col min="13585" max="13585" width="19.85546875" style="98" customWidth="1"/>
    <col min="13586" max="13824" width="9.140625" style="98"/>
    <col min="13825" max="13825" width="3.85546875" style="98" customWidth="1"/>
    <col min="13826" max="13826" width="10.28515625" style="98" customWidth="1"/>
    <col min="13827" max="13827" width="19.42578125" style="98" customWidth="1"/>
    <col min="13828" max="13828" width="7.85546875" style="98" customWidth="1"/>
    <col min="13829" max="13829" width="11.28515625" style="98" customWidth="1"/>
    <col min="13830" max="13833" width="5.42578125" style="98" customWidth="1"/>
    <col min="13834" max="13834" width="5.5703125" style="98" customWidth="1"/>
    <col min="13835" max="13835" width="7.85546875" style="98" customWidth="1"/>
    <col min="13836" max="13839" width="0" style="98" hidden="1" customWidth="1"/>
    <col min="13840" max="13840" width="9.140625" style="98"/>
    <col min="13841" max="13841" width="19.85546875" style="98" customWidth="1"/>
    <col min="13842" max="14080" width="9.140625" style="98"/>
    <col min="14081" max="14081" width="3.85546875" style="98" customWidth="1"/>
    <col min="14082" max="14082" width="10.28515625" style="98" customWidth="1"/>
    <col min="14083" max="14083" width="19.42578125" style="98" customWidth="1"/>
    <col min="14084" max="14084" width="7.85546875" style="98" customWidth="1"/>
    <col min="14085" max="14085" width="11.28515625" style="98" customWidth="1"/>
    <col min="14086" max="14089" width="5.42578125" style="98" customWidth="1"/>
    <col min="14090" max="14090" width="5.5703125" style="98" customWidth="1"/>
    <col min="14091" max="14091" width="7.85546875" style="98" customWidth="1"/>
    <col min="14092" max="14095" width="0" style="98" hidden="1" customWidth="1"/>
    <col min="14096" max="14096" width="9.140625" style="98"/>
    <col min="14097" max="14097" width="19.85546875" style="98" customWidth="1"/>
    <col min="14098" max="14336" width="9.140625" style="98"/>
    <col min="14337" max="14337" width="3.85546875" style="98" customWidth="1"/>
    <col min="14338" max="14338" width="10.28515625" style="98" customWidth="1"/>
    <col min="14339" max="14339" width="19.42578125" style="98" customWidth="1"/>
    <col min="14340" max="14340" width="7.85546875" style="98" customWidth="1"/>
    <col min="14341" max="14341" width="11.28515625" style="98" customWidth="1"/>
    <col min="14342" max="14345" width="5.42578125" style="98" customWidth="1"/>
    <col min="14346" max="14346" width="5.5703125" style="98" customWidth="1"/>
    <col min="14347" max="14347" width="7.85546875" style="98" customWidth="1"/>
    <col min="14348" max="14351" width="0" style="98" hidden="1" customWidth="1"/>
    <col min="14352" max="14352" width="9.140625" style="98"/>
    <col min="14353" max="14353" width="19.85546875" style="98" customWidth="1"/>
    <col min="14354" max="14592" width="9.140625" style="98"/>
    <col min="14593" max="14593" width="3.85546875" style="98" customWidth="1"/>
    <col min="14594" max="14594" width="10.28515625" style="98" customWidth="1"/>
    <col min="14595" max="14595" width="19.42578125" style="98" customWidth="1"/>
    <col min="14596" max="14596" width="7.85546875" style="98" customWidth="1"/>
    <col min="14597" max="14597" width="11.28515625" style="98" customWidth="1"/>
    <col min="14598" max="14601" width="5.42578125" style="98" customWidth="1"/>
    <col min="14602" max="14602" width="5.5703125" style="98" customWidth="1"/>
    <col min="14603" max="14603" width="7.85546875" style="98" customWidth="1"/>
    <col min="14604" max="14607" width="0" style="98" hidden="1" customWidth="1"/>
    <col min="14608" max="14608" width="9.140625" style="98"/>
    <col min="14609" max="14609" width="19.85546875" style="98" customWidth="1"/>
    <col min="14610" max="14848" width="9.140625" style="98"/>
    <col min="14849" max="14849" width="3.85546875" style="98" customWidth="1"/>
    <col min="14850" max="14850" width="10.28515625" style="98" customWidth="1"/>
    <col min="14851" max="14851" width="19.42578125" style="98" customWidth="1"/>
    <col min="14852" max="14852" width="7.85546875" style="98" customWidth="1"/>
    <col min="14853" max="14853" width="11.28515625" style="98" customWidth="1"/>
    <col min="14854" max="14857" width="5.42578125" style="98" customWidth="1"/>
    <col min="14858" max="14858" width="5.5703125" style="98" customWidth="1"/>
    <col min="14859" max="14859" width="7.85546875" style="98" customWidth="1"/>
    <col min="14860" max="14863" width="0" style="98" hidden="1" customWidth="1"/>
    <col min="14864" max="14864" width="9.140625" style="98"/>
    <col min="14865" max="14865" width="19.85546875" style="98" customWidth="1"/>
    <col min="14866" max="15104" width="9.140625" style="98"/>
    <col min="15105" max="15105" width="3.85546875" style="98" customWidth="1"/>
    <col min="15106" max="15106" width="10.28515625" style="98" customWidth="1"/>
    <col min="15107" max="15107" width="19.42578125" style="98" customWidth="1"/>
    <col min="15108" max="15108" width="7.85546875" style="98" customWidth="1"/>
    <col min="15109" max="15109" width="11.28515625" style="98" customWidth="1"/>
    <col min="15110" max="15113" width="5.42578125" style="98" customWidth="1"/>
    <col min="15114" max="15114" width="5.5703125" style="98" customWidth="1"/>
    <col min="15115" max="15115" width="7.85546875" style="98" customWidth="1"/>
    <col min="15116" max="15119" width="0" style="98" hidden="1" customWidth="1"/>
    <col min="15120" max="15120" width="9.140625" style="98"/>
    <col min="15121" max="15121" width="19.85546875" style="98" customWidth="1"/>
    <col min="15122" max="15360" width="9.140625" style="98"/>
    <col min="15361" max="15361" width="3.85546875" style="98" customWidth="1"/>
    <col min="15362" max="15362" width="10.28515625" style="98" customWidth="1"/>
    <col min="15363" max="15363" width="19.42578125" style="98" customWidth="1"/>
    <col min="15364" max="15364" width="7.85546875" style="98" customWidth="1"/>
    <col min="15365" max="15365" width="11.28515625" style="98" customWidth="1"/>
    <col min="15366" max="15369" width="5.42578125" style="98" customWidth="1"/>
    <col min="15370" max="15370" width="5.5703125" style="98" customWidth="1"/>
    <col min="15371" max="15371" width="7.85546875" style="98" customWidth="1"/>
    <col min="15372" max="15375" width="0" style="98" hidden="1" customWidth="1"/>
    <col min="15376" max="15376" width="9.140625" style="98"/>
    <col min="15377" max="15377" width="19.85546875" style="98" customWidth="1"/>
    <col min="15378" max="15616" width="9.140625" style="98"/>
    <col min="15617" max="15617" width="3.85546875" style="98" customWidth="1"/>
    <col min="15618" max="15618" width="10.28515625" style="98" customWidth="1"/>
    <col min="15619" max="15619" width="19.42578125" style="98" customWidth="1"/>
    <col min="15620" max="15620" width="7.85546875" style="98" customWidth="1"/>
    <col min="15621" max="15621" width="11.28515625" style="98" customWidth="1"/>
    <col min="15622" max="15625" width="5.42578125" style="98" customWidth="1"/>
    <col min="15626" max="15626" width="5.5703125" style="98" customWidth="1"/>
    <col min="15627" max="15627" width="7.85546875" style="98" customWidth="1"/>
    <col min="15628" max="15631" width="0" style="98" hidden="1" customWidth="1"/>
    <col min="15632" max="15632" width="9.140625" style="98"/>
    <col min="15633" max="15633" width="19.85546875" style="98" customWidth="1"/>
    <col min="15634" max="15872" width="9.140625" style="98"/>
    <col min="15873" max="15873" width="3.85546875" style="98" customWidth="1"/>
    <col min="15874" max="15874" width="10.28515625" style="98" customWidth="1"/>
    <col min="15875" max="15875" width="19.42578125" style="98" customWidth="1"/>
    <col min="15876" max="15876" width="7.85546875" style="98" customWidth="1"/>
    <col min="15877" max="15877" width="11.28515625" style="98" customWidth="1"/>
    <col min="15878" max="15881" width="5.42578125" style="98" customWidth="1"/>
    <col min="15882" max="15882" width="5.5703125" style="98" customWidth="1"/>
    <col min="15883" max="15883" width="7.85546875" style="98" customWidth="1"/>
    <col min="15884" max="15887" width="0" style="98" hidden="1" customWidth="1"/>
    <col min="15888" max="15888" width="9.140625" style="98"/>
    <col min="15889" max="15889" width="19.85546875" style="98" customWidth="1"/>
    <col min="15890" max="16128" width="9.140625" style="98"/>
    <col min="16129" max="16129" width="3.85546875" style="98" customWidth="1"/>
    <col min="16130" max="16130" width="10.28515625" style="98" customWidth="1"/>
    <col min="16131" max="16131" width="19.42578125" style="98" customWidth="1"/>
    <col min="16132" max="16132" width="7.85546875" style="98" customWidth="1"/>
    <col min="16133" max="16133" width="11.28515625" style="98" customWidth="1"/>
    <col min="16134" max="16137" width="5.42578125" style="98" customWidth="1"/>
    <col min="16138" max="16138" width="5.5703125" style="98" customWidth="1"/>
    <col min="16139" max="16139" width="7.85546875" style="98" customWidth="1"/>
    <col min="16140" max="16143" width="0" style="98" hidden="1" customWidth="1"/>
    <col min="16144" max="16144" width="9.140625" style="98"/>
    <col min="16145" max="16145" width="19.85546875" style="98" customWidth="1"/>
    <col min="16146" max="16384" width="9.140625" style="98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161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5"/>
    </row>
    <row r="5" spans="1:17" s="9" customFormat="1" ht="26.25" customHeight="1" x14ac:dyDescent="0.25">
      <c r="A5" s="162" t="s">
        <v>172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8"/>
    </row>
    <row r="6" spans="1:17" s="6" customFormat="1" ht="18.75" customHeight="1" x14ac:dyDescent="0.25">
      <c r="B6" s="10"/>
      <c r="C6" s="11" t="s">
        <v>3</v>
      </c>
      <c r="D6" s="12"/>
      <c r="E6" s="12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customHeight="1" x14ac:dyDescent="0.25">
      <c r="A9" s="19"/>
      <c r="B9" s="163" t="s">
        <v>6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20"/>
    </row>
    <row r="10" spans="1:17" s="21" customFormat="1" ht="26.25" customHeight="1" x14ac:dyDescent="0.25">
      <c r="A10" s="19"/>
      <c r="B10" s="164" t="s">
        <v>7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20"/>
    </row>
    <row r="11" spans="1:17" s="21" customFormat="1" ht="15.75" customHeight="1" x14ac:dyDescent="0.25">
      <c r="A11" s="19"/>
      <c r="B11" s="164" t="s">
        <v>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20"/>
    </row>
    <row r="12" spans="1:17" s="21" customFormat="1" ht="15" customHeight="1" x14ac:dyDescent="0.25">
      <c r="A12" s="19"/>
      <c r="B12" s="164" t="s">
        <v>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20"/>
    </row>
    <row r="13" spans="1:17" s="21" customFormat="1" ht="15" x14ac:dyDescent="0.25">
      <c r="A13" s="19"/>
      <c r="B13" s="159" t="s">
        <v>10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20"/>
    </row>
    <row r="14" spans="1:17" s="21" customFormat="1" ht="15" x14ac:dyDescent="0.25">
      <c r="A14" s="19"/>
      <c r="B14" s="159" t="s">
        <v>11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20"/>
    </row>
    <row r="15" spans="1:17" s="21" customFormat="1" ht="15" x14ac:dyDescent="0.25">
      <c r="A15" s="19"/>
      <c r="B15" s="159" t="s">
        <v>12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20"/>
    </row>
    <row r="16" spans="1:17" s="21" customFormat="1" ht="15" x14ac:dyDescent="0.25">
      <c r="B16" s="22" t="s">
        <v>13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E18" s="27" t="s">
        <v>14</v>
      </c>
      <c r="F18" s="28" t="s">
        <v>15</v>
      </c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E19" s="34" t="s">
        <v>16</v>
      </c>
      <c r="F19" s="35"/>
      <c r="G19" s="37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E20" s="34" t="s">
        <v>17</v>
      </c>
      <c r="F20" s="35"/>
      <c r="G20" s="37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E21" s="34" t="s">
        <v>18</v>
      </c>
      <c r="F21" s="35"/>
      <c r="G21" s="37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E22" s="34" t="s">
        <v>19</v>
      </c>
      <c r="F22" s="35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E23" s="34" t="s">
        <v>20</v>
      </c>
      <c r="F23" s="35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E24" s="38" t="s">
        <v>21</v>
      </c>
      <c r="F24" s="39">
        <f>SUM(F19:F23)</f>
        <v>0</v>
      </c>
      <c r="G24" s="40">
        <f>100%-F24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1"/>
    </row>
    <row r="25" spans="1:18" s="21" customFormat="1" ht="15" x14ac:dyDescent="0.25">
      <c r="A25" s="23"/>
      <c r="B25" s="23"/>
      <c r="C25" s="22"/>
      <c r="D25" s="42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3" t="s">
        <v>22</v>
      </c>
      <c r="C26" s="22" t="s">
        <v>570</v>
      </c>
      <c r="D26" s="42"/>
      <c r="F26" s="43" t="s">
        <v>23</v>
      </c>
      <c r="G26" s="23"/>
      <c r="H26" s="43"/>
      <c r="I26" s="19"/>
      <c r="J26" s="22"/>
      <c r="K26" s="19"/>
      <c r="L26" s="44"/>
      <c r="M26" s="44"/>
      <c r="N26" s="44"/>
      <c r="O26" s="44"/>
      <c r="P26" s="45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40" t="e">
        <f>100%-#REF!</f>
        <v>#REF!</v>
      </c>
      <c r="L27" s="24"/>
      <c r="M27" s="24"/>
      <c r="N27" s="24"/>
      <c r="O27" s="24"/>
      <c r="P27" s="46"/>
      <c r="Q27" s="41"/>
    </row>
    <row r="28" spans="1:18" s="21" customFormat="1" ht="60" x14ac:dyDescent="0.25">
      <c r="A28" s="134" t="s">
        <v>24</v>
      </c>
      <c r="B28" s="134" t="s">
        <v>25</v>
      </c>
      <c r="C28" s="160" t="s">
        <v>26</v>
      </c>
      <c r="D28" s="160"/>
      <c r="E28" s="49" t="s">
        <v>27</v>
      </c>
      <c r="F28" s="49" t="s">
        <v>16</v>
      </c>
      <c r="G28" s="49" t="s">
        <v>17</v>
      </c>
      <c r="H28" s="49" t="s">
        <v>18</v>
      </c>
      <c r="I28" s="49" t="s">
        <v>19</v>
      </c>
      <c r="J28" s="49" t="s">
        <v>20</v>
      </c>
      <c r="K28" s="50" t="str">
        <f xml:space="preserve"> "TB điểm  thành phần ("&amp; F24*100 &amp;"% Điểm)"</f>
        <v>TB điểm  thành phần (0% Điểm)</v>
      </c>
      <c r="L28" s="50" t="str">
        <f xml:space="preserve"> "Điểm thi ("&amp;G24*100 &amp;"% Điểm)"</f>
        <v>Điểm thi (100% Điểm)</v>
      </c>
      <c r="M28" s="49" t="s">
        <v>28</v>
      </c>
      <c r="N28" s="49" t="s">
        <v>29</v>
      </c>
      <c r="O28" s="49" t="s">
        <v>30</v>
      </c>
      <c r="P28" s="49" t="s">
        <v>31</v>
      </c>
      <c r="Q28" s="20"/>
    </row>
    <row r="29" spans="1:18" s="61" customFormat="1" ht="24" customHeight="1" x14ac:dyDescent="0.25">
      <c r="A29" s="135">
        <v>1</v>
      </c>
      <c r="B29" s="136">
        <v>15055328</v>
      </c>
      <c r="C29" s="137" t="s">
        <v>304</v>
      </c>
      <c r="D29" s="152"/>
      <c r="E29" s="153" t="s">
        <v>379</v>
      </c>
      <c r="F29" s="138"/>
      <c r="G29" s="56"/>
      <c r="H29" s="56"/>
      <c r="I29" s="56"/>
      <c r="J29" s="56"/>
      <c r="K29" s="57" t="e">
        <f t="shared" ref="K29:K107" si="0">ROUND(($F$19*F29+$F$20*G29+$F$21*H29+$F$22*I29+$F$23*J29)/$F$24,1)</f>
        <v>#DIV/0!</v>
      </c>
      <c r="L29" s="58">
        <v>7</v>
      </c>
      <c r="M29" s="59" t="e">
        <f t="shared" ref="M29:M57" si="1">ROUND(K29*$F$24+L29*(100%-$F$24),1)</f>
        <v>#DIV/0!</v>
      </c>
      <c r="N29" s="58" t="e">
        <f>#VALUE!</f>
        <v>#VALUE!</v>
      </c>
      <c r="O29" s="58" t="e">
        <f>#VALUE!</f>
        <v>#VALUE!</v>
      </c>
      <c r="P29" s="58"/>
      <c r="Q29" s="60"/>
    </row>
    <row r="30" spans="1:18" s="61" customFormat="1" ht="24" customHeight="1" x14ac:dyDescent="0.25">
      <c r="A30" s="135">
        <v>2</v>
      </c>
      <c r="B30" s="136">
        <v>15055331</v>
      </c>
      <c r="C30" s="137" t="s">
        <v>305</v>
      </c>
      <c r="D30" s="152"/>
      <c r="E30" s="153" t="s">
        <v>380</v>
      </c>
      <c r="F30" s="138"/>
      <c r="G30" s="56"/>
      <c r="H30" s="56"/>
      <c r="I30" s="56"/>
      <c r="J30" s="56"/>
      <c r="K30" s="57" t="e">
        <f t="shared" si="0"/>
        <v>#DIV/0!</v>
      </c>
      <c r="L30" s="58"/>
      <c r="M30" s="59" t="e">
        <f t="shared" si="1"/>
        <v>#DIV/0!</v>
      </c>
      <c r="N30" s="58" t="e">
        <f>#VALUE!</f>
        <v>#VALUE!</v>
      </c>
      <c r="O30" s="58" t="e">
        <f>#VALUE!</f>
        <v>#VALUE!</v>
      </c>
      <c r="P30" s="58"/>
      <c r="Q30" s="60"/>
    </row>
    <row r="31" spans="1:18" s="61" customFormat="1" ht="24" customHeight="1" x14ac:dyDescent="0.25">
      <c r="A31" s="135">
        <v>3</v>
      </c>
      <c r="B31" s="136">
        <v>15055336</v>
      </c>
      <c r="C31" s="137" t="s">
        <v>306</v>
      </c>
      <c r="D31" s="152"/>
      <c r="E31" s="153" t="s">
        <v>381</v>
      </c>
      <c r="F31" s="138"/>
      <c r="G31" s="56"/>
      <c r="H31" s="56"/>
      <c r="I31" s="56"/>
      <c r="J31" s="56"/>
      <c r="K31" s="57" t="e">
        <f t="shared" si="0"/>
        <v>#DIV/0!</v>
      </c>
      <c r="L31" s="58"/>
      <c r="M31" s="59" t="e">
        <f t="shared" si="1"/>
        <v>#DIV/0!</v>
      </c>
      <c r="N31" s="58" t="e">
        <f>#VALUE!</f>
        <v>#VALUE!</v>
      </c>
      <c r="O31" s="58" t="e">
        <f>#VALUE!</f>
        <v>#VALUE!</v>
      </c>
      <c r="P31" s="58"/>
      <c r="Q31" s="60"/>
    </row>
    <row r="32" spans="1:18" s="61" customFormat="1" ht="24" customHeight="1" x14ac:dyDescent="0.25">
      <c r="A32" s="135">
        <v>4</v>
      </c>
      <c r="B32" s="136">
        <v>15055337</v>
      </c>
      <c r="C32" s="137" t="s">
        <v>307</v>
      </c>
      <c r="D32" s="152"/>
      <c r="E32" s="153" t="s">
        <v>382</v>
      </c>
      <c r="F32" s="138"/>
      <c r="G32" s="56"/>
      <c r="H32" s="56"/>
      <c r="I32" s="56"/>
      <c r="J32" s="56"/>
      <c r="K32" s="57" t="e">
        <f t="shared" si="0"/>
        <v>#DIV/0!</v>
      </c>
      <c r="L32" s="58"/>
      <c r="M32" s="59" t="e">
        <f t="shared" si="1"/>
        <v>#DIV/0!</v>
      </c>
      <c r="N32" s="58" t="e">
        <f>#VALUE!</f>
        <v>#VALUE!</v>
      </c>
      <c r="O32" s="58" t="e">
        <f>#VALUE!</f>
        <v>#VALUE!</v>
      </c>
      <c r="P32" s="58"/>
      <c r="Q32" s="60"/>
    </row>
    <row r="33" spans="1:17" s="61" customFormat="1" ht="24" customHeight="1" x14ac:dyDescent="0.25">
      <c r="A33" s="135">
        <v>5</v>
      </c>
      <c r="B33" s="136">
        <v>15055339</v>
      </c>
      <c r="C33" s="137" t="s">
        <v>308</v>
      </c>
      <c r="D33" s="152"/>
      <c r="E33" s="153" t="s">
        <v>383</v>
      </c>
      <c r="F33" s="138"/>
      <c r="G33" s="56"/>
      <c r="H33" s="56"/>
      <c r="I33" s="56"/>
      <c r="J33" s="56"/>
      <c r="K33" s="57" t="e">
        <f t="shared" si="0"/>
        <v>#DIV/0!</v>
      </c>
      <c r="L33" s="58"/>
      <c r="M33" s="59" t="e">
        <f t="shared" si="1"/>
        <v>#DIV/0!</v>
      </c>
      <c r="N33" s="58" t="e">
        <f>#VALUE!</f>
        <v>#VALUE!</v>
      </c>
      <c r="O33" s="58" t="e">
        <f>#VALUE!</f>
        <v>#VALUE!</v>
      </c>
      <c r="P33" s="58"/>
      <c r="Q33" s="60"/>
    </row>
    <row r="34" spans="1:17" s="61" customFormat="1" ht="24" customHeight="1" x14ac:dyDescent="0.25">
      <c r="A34" s="135">
        <v>6</v>
      </c>
      <c r="B34" s="136">
        <v>15055340</v>
      </c>
      <c r="C34" s="137" t="s">
        <v>309</v>
      </c>
      <c r="D34" s="152"/>
      <c r="E34" s="153" t="s">
        <v>384</v>
      </c>
      <c r="F34" s="138"/>
      <c r="G34" s="56"/>
      <c r="H34" s="56"/>
      <c r="I34" s="56"/>
      <c r="J34" s="56"/>
      <c r="K34" s="57" t="e">
        <f t="shared" si="0"/>
        <v>#DIV/0!</v>
      </c>
      <c r="L34" s="58"/>
      <c r="M34" s="59" t="e">
        <f t="shared" si="1"/>
        <v>#DIV/0!</v>
      </c>
      <c r="N34" s="58" t="e">
        <f>#VALUE!</f>
        <v>#VALUE!</v>
      </c>
      <c r="O34" s="58" t="e">
        <f>#VALUE!</f>
        <v>#VALUE!</v>
      </c>
      <c r="P34" s="58"/>
      <c r="Q34" s="60"/>
    </row>
    <row r="35" spans="1:17" s="61" customFormat="1" ht="24" customHeight="1" x14ac:dyDescent="0.25">
      <c r="A35" s="135">
        <v>7</v>
      </c>
      <c r="B35" s="136">
        <v>15055344</v>
      </c>
      <c r="C35" s="137" t="s">
        <v>310</v>
      </c>
      <c r="D35" s="152"/>
      <c r="E35" s="153" t="s">
        <v>385</v>
      </c>
      <c r="F35" s="138"/>
      <c r="G35" s="56"/>
      <c r="H35" s="56"/>
      <c r="I35" s="56"/>
      <c r="J35" s="56"/>
      <c r="K35" s="57" t="e">
        <f t="shared" si="0"/>
        <v>#DIV/0!</v>
      </c>
      <c r="L35" s="58"/>
      <c r="M35" s="59" t="e">
        <f t="shared" si="1"/>
        <v>#DIV/0!</v>
      </c>
      <c r="N35" s="58" t="e">
        <f>#VALUE!</f>
        <v>#VALUE!</v>
      </c>
      <c r="O35" s="58" t="e">
        <f>#VALUE!</f>
        <v>#VALUE!</v>
      </c>
      <c r="P35" s="58"/>
      <c r="Q35" s="60"/>
    </row>
    <row r="36" spans="1:17" s="61" customFormat="1" ht="24" customHeight="1" x14ac:dyDescent="0.25">
      <c r="A36" s="135">
        <v>8</v>
      </c>
      <c r="B36" s="136">
        <v>15055346</v>
      </c>
      <c r="C36" s="137" t="s">
        <v>311</v>
      </c>
      <c r="D36" s="152"/>
      <c r="E36" s="153" t="s">
        <v>386</v>
      </c>
      <c r="F36" s="138"/>
      <c r="G36" s="56"/>
      <c r="H36" s="56"/>
      <c r="I36" s="56"/>
      <c r="J36" s="56"/>
      <c r="K36" s="57" t="e">
        <f t="shared" si="0"/>
        <v>#DIV/0!</v>
      </c>
      <c r="L36" s="58"/>
      <c r="M36" s="59" t="e">
        <f t="shared" si="1"/>
        <v>#DIV/0!</v>
      </c>
      <c r="N36" s="58" t="e">
        <f>#VALUE!</f>
        <v>#VALUE!</v>
      </c>
      <c r="O36" s="58" t="e">
        <f>#VALUE!</f>
        <v>#VALUE!</v>
      </c>
      <c r="P36" s="58"/>
      <c r="Q36" s="60"/>
    </row>
    <row r="37" spans="1:17" s="61" customFormat="1" ht="24" customHeight="1" x14ac:dyDescent="0.25">
      <c r="A37" s="135">
        <v>9</v>
      </c>
      <c r="B37" s="136">
        <v>15055347</v>
      </c>
      <c r="C37" s="137" t="s">
        <v>312</v>
      </c>
      <c r="D37" s="152"/>
      <c r="E37" s="153" t="s">
        <v>387</v>
      </c>
      <c r="F37" s="138"/>
      <c r="G37" s="56"/>
      <c r="H37" s="56"/>
      <c r="I37" s="56"/>
      <c r="J37" s="56"/>
      <c r="K37" s="57" t="e">
        <f t="shared" si="0"/>
        <v>#DIV/0!</v>
      </c>
      <c r="L37" s="58"/>
      <c r="M37" s="59" t="e">
        <f t="shared" si="1"/>
        <v>#DIV/0!</v>
      </c>
      <c r="N37" s="58" t="e">
        <f>#VALUE!</f>
        <v>#VALUE!</v>
      </c>
      <c r="O37" s="58" t="e">
        <f>#VALUE!</f>
        <v>#VALUE!</v>
      </c>
      <c r="P37" s="58"/>
      <c r="Q37" s="60"/>
    </row>
    <row r="38" spans="1:17" s="61" customFormat="1" ht="24" customHeight="1" x14ac:dyDescent="0.25">
      <c r="A38" s="135">
        <v>10</v>
      </c>
      <c r="B38" s="136">
        <v>15055349</v>
      </c>
      <c r="C38" s="137" t="s">
        <v>313</v>
      </c>
      <c r="D38" s="152"/>
      <c r="E38" s="153" t="s">
        <v>388</v>
      </c>
      <c r="F38" s="138"/>
      <c r="G38" s="56"/>
      <c r="H38" s="56"/>
      <c r="I38" s="56"/>
      <c r="J38" s="56"/>
      <c r="K38" s="57" t="e">
        <f t="shared" si="0"/>
        <v>#DIV/0!</v>
      </c>
      <c r="L38" s="58"/>
      <c r="M38" s="59" t="e">
        <f t="shared" si="1"/>
        <v>#DIV/0!</v>
      </c>
      <c r="N38" s="58" t="e">
        <f>#VALUE!</f>
        <v>#VALUE!</v>
      </c>
      <c r="O38" s="58" t="e">
        <f>#VALUE!</f>
        <v>#VALUE!</v>
      </c>
      <c r="P38" s="58"/>
      <c r="Q38" s="60"/>
    </row>
    <row r="39" spans="1:17" s="61" customFormat="1" ht="24" customHeight="1" x14ac:dyDescent="0.25">
      <c r="A39" s="135">
        <v>11</v>
      </c>
      <c r="B39" s="136">
        <v>15055350</v>
      </c>
      <c r="C39" s="137" t="s">
        <v>314</v>
      </c>
      <c r="D39" s="152"/>
      <c r="E39" s="153" t="s">
        <v>389</v>
      </c>
      <c r="F39" s="138"/>
      <c r="G39" s="56"/>
      <c r="H39" s="56"/>
      <c r="I39" s="56"/>
      <c r="J39" s="56"/>
      <c r="K39" s="57" t="e">
        <f t="shared" si="0"/>
        <v>#DIV/0!</v>
      </c>
      <c r="L39" s="58"/>
      <c r="M39" s="59" t="e">
        <f t="shared" si="1"/>
        <v>#DIV/0!</v>
      </c>
      <c r="N39" s="58" t="e">
        <f>#VALUE!</f>
        <v>#VALUE!</v>
      </c>
      <c r="O39" s="58" t="e">
        <f>#VALUE!</f>
        <v>#VALUE!</v>
      </c>
      <c r="P39" s="58"/>
      <c r="Q39" s="60"/>
    </row>
    <row r="40" spans="1:17" s="61" customFormat="1" ht="24" customHeight="1" x14ac:dyDescent="0.25">
      <c r="A40" s="135">
        <v>12</v>
      </c>
      <c r="B40" s="136">
        <v>15055351</v>
      </c>
      <c r="C40" s="137" t="s">
        <v>315</v>
      </c>
      <c r="D40" s="152"/>
      <c r="E40" s="153" t="s">
        <v>390</v>
      </c>
      <c r="F40" s="138"/>
      <c r="G40" s="56"/>
      <c r="H40" s="56"/>
      <c r="I40" s="56"/>
      <c r="J40" s="56"/>
      <c r="K40" s="57" t="e">
        <f t="shared" si="0"/>
        <v>#DIV/0!</v>
      </c>
      <c r="L40" s="58"/>
      <c r="M40" s="59" t="e">
        <f t="shared" si="1"/>
        <v>#DIV/0!</v>
      </c>
      <c r="N40" s="58" t="e">
        <f>#VALUE!</f>
        <v>#VALUE!</v>
      </c>
      <c r="O40" s="58" t="e">
        <f>#VALUE!</f>
        <v>#VALUE!</v>
      </c>
      <c r="P40" s="58"/>
      <c r="Q40" s="60"/>
    </row>
    <row r="41" spans="1:17" s="61" customFormat="1" ht="24" customHeight="1" x14ac:dyDescent="0.25">
      <c r="A41" s="135">
        <v>13</v>
      </c>
      <c r="B41" s="136">
        <v>15055353</v>
      </c>
      <c r="C41" s="137" t="s">
        <v>316</v>
      </c>
      <c r="D41" s="152"/>
      <c r="E41" s="153" t="s">
        <v>391</v>
      </c>
      <c r="F41" s="138"/>
      <c r="G41" s="56"/>
      <c r="H41" s="56"/>
      <c r="I41" s="56"/>
      <c r="J41" s="56"/>
      <c r="K41" s="57" t="e">
        <f t="shared" si="0"/>
        <v>#DIV/0!</v>
      </c>
      <c r="L41" s="58"/>
      <c r="M41" s="59" t="e">
        <f t="shared" si="1"/>
        <v>#DIV/0!</v>
      </c>
      <c r="N41" s="58" t="e">
        <f>#VALUE!</f>
        <v>#VALUE!</v>
      </c>
      <c r="O41" s="58" t="e">
        <f>#VALUE!</f>
        <v>#VALUE!</v>
      </c>
      <c r="P41" s="58"/>
      <c r="Q41" s="60"/>
    </row>
    <row r="42" spans="1:17" s="61" customFormat="1" ht="24" customHeight="1" x14ac:dyDescent="0.25">
      <c r="A42" s="135">
        <v>14</v>
      </c>
      <c r="B42" s="136">
        <v>15055356</v>
      </c>
      <c r="C42" s="137" t="s">
        <v>317</v>
      </c>
      <c r="D42" s="152"/>
      <c r="E42" s="153" t="s">
        <v>301</v>
      </c>
      <c r="F42" s="138"/>
      <c r="G42" s="56"/>
      <c r="H42" s="56"/>
      <c r="I42" s="56"/>
      <c r="J42" s="56"/>
      <c r="K42" s="57" t="e">
        <f t="shared" si="0"/>
        <v>#DIV/0!</v>
      </c>
      <c r="L42" s="58"/>
      <c r="M42" s="59" t="e">
        <f t="shared" si="1"/>
        <v>#DIV/0!</v>
      </c>
      <c r="N42" s="58" t="e">
        <f>#VALUE!</f>
        <v>#VALUE!</v>
      </c>
      <c r="O42" s="58" t="e">
        <f>#VALUE!</f>
        <v>#VALUE!</v>
      </c>
      <c r="P42" s="58"/>
      <c r="Q42" s="60"/>
    </row>
    <row r="43" spans="1:17" s="61" customFormat="1" ht="24" customHeight="1" x14ac:dyDescent="0.25">
      <c r="A43" s="135">
        <v>15</v>
      </c>
      <c r="B43" s="136">
        <v>15055360</v>
      </c>
      <c r="C43" s="137" t="s">
        <v>318</v>
      </c>
      <c r="D43" s="152"/>
      <c r="E43" s="153" t="s">
        <v>392</v>
      </c>
      <c r="F43" s="138"/>
      <c r="G43" s="56"/>
      <c r="H43" s="56"/>
      <c r="I43" s="56"/>
      <c r="J43" s="56"/>
      <c r="K43" s="57" t="e">
        <f t="shared" si="0"/>
        <v>#DIV/0!</v>
      </c>
      <c r="L43" s="58"/>
      <c r="M43" s="59" t="e">
        <f t="shared" si="1"/>
        <v>#DIV/0!</v>
      </c>
      <c r="N43" s="58" t="e">
        <f>#VALUE!</f>
        <v>#VALUE!</v>
      </c>
      <c r="O43" s="58" t="e">
        <f>#VALUE!</f>
        <v>#VALUE!</v>
      </c>
      <c r="P43" s="58"/>
      <c r="Q43" s="60"/>
    </row>
    <row r="44" spans="1:17" s="61" customFormat="1" ht="24" customHeight="1" x14ac:dyDescent="0.25">
      <c r="A44" s="135">
        <v>16</v>
      </c>
      <c r="B44" s="136">
        <v>15055365</v>
      </c>
      <c r="C44" s="137" t="s">
        <v>319</v>
      </c>
      <c r="D44" s="152"/>
      <c r="E44" s="153" t="s">
        <v>393</v>
      </c>
      <c r="F44" s="138"/>
      <c r="G44" s="56"/>
      <c r="H44" s="56"/>
      <c r="I44" s="56"/>
      <c r="J44" s="56"/>
      <c r="K44" s="57" t="e">
        <f t="shared" si="0"/>
        <v>#DIV/0!</v>
      </c>
      <c r="L44" s="58"/>
      <c r="M44" s="59" t="e">
        <f t="shared" si="1"/>
        <v>#DIV/0!</v>
      </c>
      <c r="N44" s="58" t="e">
        <f>#VALUE!</f>
        <v>#VALUE!</v>
      </c>
      <c r="O44" s="58" t="e">
        <f>#VALUE!</f>
        <v>#VALUE!</v>
      </c>
      <c r="P44" s="58"/>
      <c r="Q44" s="60"/>
    </row>
    <row r="45" spans="1:17" s="61" customFormat="1" ht="24" customHeight="1" x14ac:dyDescent="0.25">
      <c r="A45" s="135">
        <v>17</v>
      </c>
      <c r="B45" s="136">
        <v>15055366</v>
      </c>
      <c r="C45" s="137" t="s">
        <v>320</v>
      </c>
      <c r="D45" s="152"/>
      <c r="E45" s="153" t="s">
        <v>394</v>
      </c>
      <c r="F45" s="138"/>
      <c r="G45" s="56"/>
      <c r="H45" s="56"/>
      <c r="I45" s="56"/>
      <c r="J45" s="56"/>
      <c r="K45" s="57" t="e">
        <f t="shared" si="0"/>
        <v>#DIV/0!</v>
      </c>
      <c r="L45" s="58"/>
      <c r="M45" s="59" t="e">
        <f t="shared" si="1"/>
        <v>#DIV/0!</v>
      </c>
      <c r="N45" s="58" t="e">
        <f>#VALUE!</f>
        <v>#VALUE!</v>
      </c>
      <c r="O45" s="58" t="e">
        <f>#VALUE!</f>
        <v>#VALUE!</v>
      </c>
      <c r="P45" s="58"/>
      <c r="Q45" s="60"/>
    </row>
    <row r="46" spans="1:17" s="61" customFormat="1" ht="24" customHeight="1" x14ac:dyDescent="0.25">
      <c r="A46" s="135">
        <v>18</v>
      </c>
      <c r="B46" s="136">
        <v>15055374</v>
      </c>
      <c r="C46" s="137" t="s">
        <v>321</v>
      </c>
      <c r="D46" s="152"/>
      <c r="E46" s="153" t="s">
        <v>395</v>
      </c>
      <c r="F46" s="138"/>
      <c r="G46" s="56"/>
      <c r="H46" s="56"/>
      <c r="I46" s="56"/>
      <c r="J46" s="56"/>
      <c r="K46" s="57" t="e">
        <f t="shared" si="0"/>
        <v>#DIV/0!</v>
      </c>
      <c r="L46" s="58"/>
      <c r="M46" s="59" t="e">
        <f t="shared" si="1"/>
        <v>#DIV/0!</v>
      </c>
      <c r="N46" s="58" t="e">
        <f>#VALUE!</f>
        <v>#VALUE!</v>
      </c>
      <c r="O46" s="58" t="e">
        <f>#VALUE!</f>
        <v>#VALUE!</v>
      </c>
      <c r="P46" s="58"/>
      <c r="Q46" s="60"/>
    </row>
    <row r="47" spans="1:17" s="61" customFormat="1" ht="24" customHeight="1" x14ac:dyDescent="0.25">
      <c r="A47" s="135">
        <v>19</v>
      </c>
      <c r="B47" s="136">
        <v>15055376</v>
      </c>
      <c r="C47" s="137" t="s">
        <v>224</v>
      </c>
      <c r="D47" s="152"/>
      <c r="E47" s="153" t="s">
        <v>396</v>
      </c>
      <c r="F47" s="138"/>
      <c r="G47" s="56"/>
      <c r="H47" s="56"/>
      <c r="I47" s="56"/>
      <c r="J47" s="56"/>
      <c r="K47" s="57" t="e">
        <f t="shared" si="0"/>
        <v>#DIV/0!</v>
      </c>
      <c r="L47" s="58"/>
      <c r="M47" s="59" t="e">
        <f t="shared" si="1"/>
        <v>#DIV/0!</v>
      </c>
      <c r="N47" s="58" t="e">
        <f>#VALUE!</f>
        <v>#VALUE!</v>
      </c>
      <c r="O47" s="58" t="e">
        <f>#VALUE!</f>
        <v>#VALUE!</v>
      </c>
      <c r="P47" s="58"/>
      <c r="Q47" s="60"/>
    </row>
    <row r="48" spans="1:17" s="61" customFormat="1" ht="24" customHeight="1" x14ac:dyDescent="0.25">
      <c r="A48" s="135">
        <v>20</v>
      </c>
      <c r="B48" s="136">
        <v>15055377</v>
      </c>
      <c r="C48" s="137" t="s">
        <v>322</v>
      </c>
      <c r="D48" s="152"/>
      <c r="E48" s="153" t="s">
        <v>397</v>
      </c>
      <c r="F48" s="138"/>
      <c r="G48" s="56"/>
      <c r="H48" s="56"/>
      <c r="I48" s="56"/>
      <c r="J48" s="56"/>
      <c r="K48" s="57" t="e">
        <f t="shared" si="0"/>
        <v>#DIV/0!</v>
      </c>
      <c r="L48" s="58"/>
      <c r="M48" s="59" t="e">
        <f t="shared" si="1"/>
        <v>#DIV/0!</v>
      </c>
      <c r="N48" s="58" t="e">
        <f>#VALUE!</f>
        <v>#VALUE!</v>
      </c>
      <c r="O48" s="58" t="e">
        <f>#VALUE!</f>
        <v>#VALUE!</v>
      </c>
      <c r="P48" s="58"/>
      <c r="Q48" s="60"/>
    </row>
    <row r="49" spans="1:17" s="61" customFormat="1" ht="24" customHeight="1" x14ac:dyDescent="0.25">
      <c r="A49" s="135">
        <v>21</v>
      </c>
      <c r="B49" s="136">
        <v>15055380</v>
      </c>
      <c r="C49" s="137" t="s">
        <v>323</v>
      </c>
      <c r="D49" s="152"/>
      <c r="E49" s="153" t="s">
        <v>398</v>
      </c>
      <c r="F49" s="138"/>
      <c r="G49" s="56"/>
      <c r="H49" s="56"/>
      <c r="I49" s="56"/>
      <c r="J49" s="56"/>
      <c r="K49" s="57" t="e">
        <f t="shared" si="0"/>
        <v>#DIV/0!</v>
      </c>
      <c r="L49" s="58"/>
      <c r="M49" s="59" t="e">
        <f t="shared" si="1"/>
        <v>#DIV/0!</v>
      </c>
      <c r="N49" s="58" t="e">
        <f>#VALUE!</f>
        <v>#VALUE!</v>
      </c>
      <c r="O49" s="58" t="e">
        <f>#VALUE!</f>
        <v>#VALUE!</v>
      </c>
      <c r="P49" s="58"/>
      <c r="Q49" s="60"/>
    </row>
    <row r="50" spans="1:17" s="61" customFormat="1" ht="24" customHeight="1" x14ac:dyDescent="0.25">
      <c r="A50" s="135">
        <v>22</v>
      </c>
      <c r="B50" s="136">
        <v>15055383</v>
      </c>
      <c r="C50" s="137" t="s">
        <v>325</v>
      </c>
      <c r="D50" s="152"/>
      <c r="E50" s="153" t="s">
        <v>400</v>
      </c>
      <c r="F50" s="138"/>
      <c r="G50" s="56"/>
      <c r="H50" s="56"/>
      <c r="I50" s="56"/>
      <c r="J50" s="56"/>
      <c r="K50" s="57" t="e">
        <f t="shared" si="0"/>
        <v>#DIV/0!</v>
      </c>
      <c r="L50" s="58"/>
      <c r="M50" s="59" t="e">
        <f t="shared" si="1"/>
        <v>#DIV/0!</v>
      </c>
      <c r="N50" s="58" t="e">
        <f>#VALUE!</f>
        <v>#VALUE!</v>
      </c>
      <c r="O50" s="58" t="e">
        <f>#VALUE!</f>
        <v>#VALUE!</v>
      </c>
      <c r="P50" s="58"/>
      <c r="Q50" s="60"/>
    </row>
    <row r="51" spans="1:17" s="61" customFormat="1" ht="24" customHeight="1" x14ac:dyDescent="0.25">
      <c r="A51" s="135">
        <v>23</v>
      </c>
      <c r="B51" s="136">
        <v>15055384</v>
      </c>
      <c r="C51" s="137" t="s">
        <v>326</v>
      </c>
      <c r="D51" s="152"/>
      <c r="E51" s="153" t="s">
        <v>401</v>
      </c>
      <c r="F51" s="138"/>
      <c r="G51" s="56"/>
      <c r="H51" s="56"/>
      <c r="I51" s="56"/>
      <c r="J51" s="56"/>
      <c r="K51" s="57" t="e">
        <f t="shared" si="0"/>
        <v>#DIV/0!</v>
      </c>
      <c r="L51" s="58"/>
      <c r="M51" s="59" t="e">
        <f t="shared" si="1"/>
        <v>#DIV/0!</v>
      </c>
      <c r="N51" s="58" t="e">
        <f>#VALUE!</f>
        <v>#VALUE!</v>
      </c>
      <c r="O51" s="58" t="e">
        <f>#VALUE!</f>
        <v>#VALUE!</v>
      </c>
      <c r="P51" s="58"/>
      <c r="Q51" s="60"/>
    </row>
    <row r="52" spans="1:17" s="61" customFormat="1" ht="24" customHeight="1" x14ac:dyDescent="0.25">
      <c r="A52" s="135">
        <v>24</v>
      </c>
      <c r="B52" s="136">
        <v>15055385</v>
      </c>
      <c r="C52" s="137" t="s">
        <v>327</v>
      </c>
      <c r="D52" s="152"/>
      <c r="E52" s="153" t="s">
        <v>402</v>
      </c>
      <c r="F52" s="138"/>
      <c r="G52" s="56"/>
      <c r="H52" s="56"/>
      <c r="I52" s="56"/>
      <c r="J52" s="56"/>
      <c r="K52" s="57" t="e">
        <f t="shared" si="0"/>
        <v>#DIV/0!</v>
      </c>
      <c r="L52" s="58"/>
      <c r="M52" s="59" t="e">
        <f t="shared" si="1"/>
        <v>#DIV/0!</v>
      </c>
      <c r="N52" s="58" t="e">
        <f>#VALUE!</f>
        <v>#VALUE!</v>
      </c>
      <c r="O52" s="58" t="e">
        <f>#VALUE!</f>
        <v>#VALUE!</v>
      </c>
      <c r="P52" s="58"/>
      <c r="Q52" s="60"/>
    </row>
    <row r="53" spans="1:17" s="61" customFormat="1" ht="24" customHeight="1" x14ac:dyDescent="0.25">
      <c r="A53" s="135">
        <v>25</v>
      </c>
      <c r="B53" s="136">
        <v>15055393</v>
      </c>
      <c r="C53" s="137" t="s">
        <v>297</v>
      </c>
      <c r="D53" s="152"/>
      <c r="E53" s="153" t="s">
        <v>404</v>
      </c>
      <c r="F53" s="138"/>
      <c r="G53" s="56"/>
      <c r="H53" s="56"/>
      <c r="I53" s="56"/>
      <c r="J53" s="56"/>
      <c r="K53" s="57" t="e">
        <f t="shared" si="0"/>
        <v>#DIV/0!</v>
      </c>
      <c r="L53" s="58"/>
      <c r="M53" s="59" t="e">
        <f t="shared" si="1"/>
        <v>#DIV/0!</v>
      </c>
      <c r="N53" s="58" t="e">
        <f>#VALUE!</f>
        <v>#VALUE!</v>
      </c>
      <c r="O53" s="58" t="e">
        <f>#VALUE!</f>
        <v>#VALUE!</v>
      </c>
      <c r="P53" s="58"/>
      <c r="Q53" s="60"/>
    </row>
    <row r="54" spans="1:17" s="61" customFormat="1" ht="24" customHeight="1" x14ac:dyDescent="0.25">
      <c r="A54" s="135">
        <v>26</v>
      </c>
      <c r="B54" s="136">
        <v>15055397</v>
      </c>
      <c r="C54" s="137" t="s">
        <v>329</v>
      </c>
      <c r="D54" s="152"/>
      <c r="E54" s="153" t="s">
        <v>300</v>
      </c>
      <c r="F54" s="138"/>
      <c r="G54" s="56"/>
      <c r="H54" s="56"/>
      <c r="I54" s="56"/>
      <c r="J54" s="56"/>
      <c r="K54" s="57" t="e">
        <f t="shared" si="0"/>
        <v>#DIV/0!</v>
      </c>
      <c r="L54" s="58"/>
      <c r="M54" s="59" t="e">
        <f t="shared" si="1"/>
        <v>#DIV/0!</v>
      </c>
      <c r="N54" s="58" t="e">
        <f>#VALUE!</f>
        <v>#VALUE!</v>
      </c>
      <c r="O54" s="58" t="e">
        <f>#VALUE!</f>
        <v>#VALUE!</v>
      </c>
      <c r="P54" s="58"/>
      <c r="Q54" s="60"/>
    </row>
    <row r="55" spans="1:17" s="61" customFormat="1" ht="24" customHeight="1" x14ac:dyDescent="0.25">
      <c r="A55" s="135">
        <v>27</v>
      </c>
      <c r="B55" s="136">
        <v>15055400</v>
      </c>
      <c r="C55" s="137" t="s">
        <v>330</v>
      </c>
      <c r="D55" s="152"/>
      <c r="E55" s="153" t="s">
        <v>405</v>
      </c>
      <c r="F55" s="138"/>
      <c r="G55" s="56"/>
      <c r="H55" s="56"/>
      <c r="I55" s="56"/>
      <c r="J55" s="56"/>
      <c r="K55" s="57" t="e">
        <f t="shared" si="0"/>
        <v>#DIV/0!</v>
      </c>
      <c r="L55" s="58"/>
      <c r="M55" s="59" t="e">
        <f t="shared" si="1"/>
        <v>#DIV/0!</v>
      </c>
      <c r="N55" s="58" t="e">
        <f>#VALUE!</f>
        <v>#VALUE!</v>
      </c>
      <c r="O55" s="58" t="e">
        <f>#VALUE!</f>
        <v>#VALUE!</v>
      </c>
      <c r="P55" s="58"/>
      <c r="Q55" s="60"/>
    </row>
    <row r="56" spans="1:17" s="61" customFormat="1" ht="24" customHeight="1" x14ac:dyDescent="0.25">
      <c r="A56" s="135">
        <v>28</v>
      </c>
      <c r="B56" s="136">
        <v>15055401</v>
      </c>
      <c r="C56" s="137" t="s">
        <v>331</v>
      </c>
      <c r="D56" s="152"/>
      <c r="E56" s="153" t="s">
        <v>406</v>
      </c>
      <c r="F56" s="138"/>
      <c r="G56" s="56"/>
      <c r="H56" s="56"/>
      <c r="I56" s="56"/>
      <c r="J56" s="56"/>
      <c r="K56" s="57" t="e">
        <f t="shared" si="0"/>
        <v>#DIV/0!</v>
      </c>
      <c r="L56" s="58"/>
      <c r="M56" s="59" t="e">
        <f t="shared" si="1"/>
        <v>#DIV/0!</v>
      </c>
      <c r="N56" s="58" t="e">
        <f>#VALUE!</f>
        <v>#VALUE!</v>
      </c>
      <c r="O56" s="58" t="e">
        <f>#VALUE!</f>
        <v>#VALUE!</v>
      </c>
      <c r="P56" s="58"/>
      <c r="Q56" s="60"/>
    </row>
    <row r="57" spans="1:17" s="61" customFormat="1" ht="24" customHeight="1" x14ac:dyDescent="0.25">
      <c r="A57" s="135">
        <v>29</v>
      </c>
      <c r="B57" s="136">
        <v>15055403</v>
      </c>
      <c r="C57" s="137" t="s">
        <v>332</v>
      </c>
      <c r="D57" s="152"/>
      <c r="E57" s="153" t="s">
        <v>407</v>
      </c>
      <c r="F57" s="138"/>
      <c r="G57" s="56"/>
      <c r="H57" s="56"/>
      <c r="I57" s="56"/>
      <c r="J57" s="56"/>
      <c r="K57" s="57" t="e">
        <f t="shared" si="0"/>
        <v>#DIV/0!</v>
      </c>
      <c r="L57" s="58"/>
      <c r="M57" s="59" t="e">
        <f t="shared" si="1"/>
        <v>#DIV/0!</v>
      </c>
      <c r="N57" s="58" t="e">
        <f>#VALUE!</f>
        <v>#VALUE!</v>
      </c>
      <c r="O57" s="58" t="e">
        <f>#VALUE!</f>
        <v>#VALUE!</v>
      </c>
      <c r="P57" s="58"/>
      <c r="Q57" s="60"/>
    </row>
    <row r="58" spans="1:17" s="61" customFormat="1" ht="24" customHeight="1" x14ac:dyDescent="0.25">
      <c r="A58" s="135">
        <v>30</v>
      </c>
      <c r="B58" s="136">
        <v>15055405</v>
      </c>
      <c r="C58" s="137" t="s">
        <v>333</v>
      </c>
      <c r="D58" s="152"/>
      <c r="E58" s="153" t="s">
        <v>408</v>
      </c>
      <c r="F58" s="138"/>
      <c r="G58" s="56"/>
      <c r="H58" s="56"/>
      <c r="I58" s="56"/>
      <c r="J58" s="56"/>
      <c r="K58" s="57" t="e">
        <f t="shared" si="0"/>
        <v>#DIV/0!</v>
      </c>
      <c r="L58" s="58"/>
      <c r="M58" s="59"/>
      <c r="N58" s="58"/>
      <c r="O58" s="58"/>
      <c r="P58" s="58"/>
      <c r="Q58" s="60"/>
    </row>
    <row r="59" spans="1:17" s="61" customFormat="1" ht="24" customHeight="1" x14ac:dyDescent="0.25">
      <c r="A59" s="135">
        <v>31</v>
      </c>
      <c r="B59" s="136">
        <v>15055406</v>
      </c>
      <c r="C59" s="137" t="s">
        <v>334</v>
      </c>
      <c r="D59" s="152"/>
      <c r="E59" s="153" t="s">
        <v>409</v>
      </c>
      <c r="F59" s="138"/>
      <c r="G59" s="56"/>
      <c r="H59" s="56"/>
      <c r="I59" s="56"/>
      <c r="J59" s="56"/>
      <c r="K59" s="57" t="e">
        <f t="shared" si="0"/>
        <v>#DIV/0!</v>
      </c>
      <c r="L59" s="58"/>
      <c r="M59" s="59"/>
      <c r="N59" s="58"/>
      <c r="O59" s="58"/>
      <c r="P59" s="58"/>
      <c r="Q59" s="60"/>
    </row>
    <row r="60" spans="1:17" s="61" customFormat="1" ht="24" customHeight="1" x14ac:dyDescent="0.25">
      <c r="A60" s="135">
        <v>32</v>
      </c>
      <c r="B60" s="136">
        <v>15055411</v>
      </c>
      <c r="C60" s="137" t="s">
        <v>335</v>
      </c>
      <c r="D60" s="152"/>
      <c r="E60" s="153" t="s">
        <v>410</v>
      </c>
      <c r="F60" s="138"/>
      <c r="G60" s="56"/>
      <c r="H60" s="56"/>
      <c r="I60" s="56"/>
      <c r="J60" s="56"/>
      <c r="K60" s="57" t="e">
        <f t="shared" si="0"/>
        <v>#DIV/0!</v>
      </c>
      <c r="L60" s="58"/>
      <c r="M60" s="59"/>
      <c r="N60" s="58"/>
      <c r="O60" s="58"/>
      <c r="P60" s="58"/>
      <c r="Q60" s="60"/>
    </row>
    <row r="61" spans="1:17" s="61" customFormat="1" ht="24" customHeight="1" x14ac:dyDescent="0.25">
      <c r="A61" s="135">
        <v>33</v>
      </c>
      <c r="B61" s="136">
        <v>15055414</v>
      </c>
      <c r="C61" s="137" t="s">
        <v>336</v>
      </c>
      <c r="D61" s="152"/>
      <c r="E61" s="153" t="s">
        <v>411</v>
      </c>
      <c r="F61" s="138"/>
      <c r="G61" s="56"/>
      <c r="H61" s="56"/>
      <c r="I61" s="56"/>
      <c r="J61" s="56"/>
      <c r="K61" s="57" t="e">
        <f t="shared" si="0"/>
        <v>#DIV/0!</v>
      </c>
      <c r="L61" s="58"/>
      <c r="M61" s="59"/>
      <c r="N61" s="58"/>
      <c r="O61" s="58"/>
      <c r="P61" s="58"/>
      <c r="Q61" s="60"/>
    </row>
    <row r="62" spans="1:17" s="61" customFormat="1" ht="24" customHeight="1" x14ac:dyDescent="0.25">
      <c r="A62" s="135">
        <v>34</v>
      </c>
      <c r="B62" s="136">
        <v>15055415</v>
      </c>
      <c r="C62" s="137" t="s">
        <v>337</v>
      </c>
      <c r="D62" s="152"/>
      <c r="E62" s="153" t="s">
        <v>412</v>
      </c>
      <c r="F62" s="138"/>
      <c r="G62" s="56"/>
      <c r="H62" s="56"/>
      <c r="I62" s="56"/>
      <c r="J62" s="56"/>
      <c r="K62" s="57" t="e">
        <f t="shared" si="0"/>
        <v>#DIV/0!</v>
      </c>
      <c r="L62" s="58"/>
      <c r="M62" s="59"/>
      <c r="N62" s="58"/>
      <c r="O62" s="58"/>
      <c r="P62" s="58"/>
      <c r="Q62" s="60"/>
    </row>
    <row r="63" spans="1:17" s="61" customFormat="1" ht="24" customHeight="1" x14ac:dyDescent="0.25">
      <c r="A63" s="135">
        <v>35</v>
      </c>
      <c r="B63" s="136">
        <v>15055416</v>
      </c>
      <c r="C63" s="137" t="s">
        <v>338</v>
      </c>
      <c r="D63" s="152"/>
      <c r="E63" s="153" t="s">
        <v>413</v>
      </c>
      <c r="F63" s="138"/>
      <c r="G63" s="56"/>
      <c r="H63" s="56"/>
      <c r="I63" s="56"/>
      <c r="J63" s="56"/>
      <c r="K63" s="57" t="e">
        <f t="shared" si="0"/>
        <v>#DIV/0!</v>
      </c>
      <c r="L63" s="58"/>
      <c r="M63" s="59"/>
      <c r="N63" s="58"/>
      <c r="O63" s="58"/>
      <c r="P63" s="58"/>
      <c r="Q63" s="60"/>
    </row>
    <row r="64" spans="1:17" s="61" customFormat="1" ht="24" customHeight="1" x14ac:dyDescent="0.25">
      <c r="A64" s="135">
        <v>36</v>
      </c>
      <c r="B64" s="136">
        <v>15055418</v>
      </c>
      <c r="C64" s="137" t="s">
        <v>339</v>
      </c>
      <c r="D64" s="152"/>
      <c r="E64" s="153" t="s">
        <v>414</v>
      </c>
      <c r="F64" s="138"/>
      <c r="G64" s="56"/>
      <c r="H64" s="56"/>
      <c r="I64" s="56"/>
      <c r="J64" s="56"/>
      <c r="K64" s="57" t="e">
        <f t="shared" si="0"/>
        <v>#DIV/0!</v>
      </c>
      <c r="L64" s="58"/>
      <c r="M64" s="59"/>
      <c r="N64" s="58"/>
      <c r="O64" s="58"/>
      <c r="P64" s="58"/>
      <c r="Q64" s="60"/>
    </row>
    <row r="65" spans="1:17" s="61" customFormat="1" ht="24" customHeight="1" x14ac:dyDescent="0.25">
      <c r="A65" s="135">
        <v>37</v>
      </c>
      <c r="B65" s="136">
        <v>15055420</v>
      </c>
      <c r="C65" s="137" t="s">
        <v>340</v>
      </c>
      <c r="D65" s="152"/>
      <c r="E65" s="153" t="s">
        <v>415</v>
      </c>
      <c r="F65" s="138"/>
      <c r="G65" s="56"/>
      <c r="H65" s="56"/>
      <c r="I65" s="56"/>
      <c r="J65" s="56"/>
      <c r="K65" s="57" t="e">
        <f t="shared" si="0"/>
        <v>#DIV/0!</v>
      </c>
      <c r="L65" s="58"/>
      <c r="M65" s="59"/>
      <c r="N65" s="58"/>
      <c r="O65" s="58"/>
      <c r="P65" s="58"/>
      <c r="Q65" s="60"/>
    </row>
    <row r="66" spans="1:17" s="61" customFormat="1" ht="24" customHeight="1" x14ac:dyDescent="0.25">
      <c r="A66" s="135">
        <v>38</v>
      </c>
      <c r="B66" s="136">
        <v>15055425</v>
      </c>
      <c r="C66" s="137" t="s">
        <v>341</v>
      </c>
      <c r="D66" s="152"/>
      <c r="E66" s="153" t="s">
        <v>416</v>
      </c>
      <c r="F66" s="138"/>
      <c r="G66" s="56"/>
      <c r="H66" s="56"/>
      <c r="I66" s="56"/>
      <c r="J66" s="56"/>
      <c r="K66" s="57" t="e">
        <f t="shared" si="0"/>
        <v>#DIV/0!</v>
      </c>
      <c r="L66" s="58"/>
      <c r="M66" s="59"/>
      <c r="N66" s="58"/>
      <c r="O66" s="58"/>
      <c r="P66" s="58"/>
      <c r="Q66" s="60"/>
    </row>
    <row r="67" spans="1:17" s="61" customFormat="1" ht="24" customHeight="1" x14ac:dyDescent="0.25">
      <c r="A67" s="135">
        <v>39</v>
      </c>
      <c r="B67" s="136">
        <v>15055426</v>
      </c>
      <c r="C67" s="137" t="s">
        <v>342</v>
      </c>
      <c r="D67" s="152"/>
      <c r="E67" s="153" t="s">
        <v>417</v>
      </c>
      <c r="F67" s="138"/>
      <c r="G67" s="56"/>
      <c r="H67" s="56"/>
      <c r="I67" s="56"/>
      <c r="J67" s="56"/>
      <c r="K67" s="57" t="e">
        <f t="shared" si="0"/>
        <v>#DIV/0!</v>
      </c>
      <c r="L67" s="58"/>
      <c r="M67" s="59"/>
      <c r="N67" s="58"/>
      <c r="O67" s="58"/>
      <c r="P67" s="58"/>
      <c r="Q67" s="60"/>
    </row>
    <row r="68" spans="1:17" s="61" customFormat="1" ht="24" customHeight="1" x14ac:dyDescent="0.25">
      <c r="A68" s="135">
        <v>40</v>
      </c>
      <c r="B68" s="136">
        <v>15055429</v>
      </c>
      <c r="C68" s="137" t="s">
        <v>343</v>
      </c>
      <c r="D68" s="152"/>
      <c r="E68" s="153" t="s">
        <v>418</v>
      </c>
      <c r="F68" s="138"/>
      <c r="G68" s="56"/>
      <c r="H68" s="56"/>
      <c r="I68" s="56"/>
      <c r="J68" s="56"/>
      <c r="K68" s="57" t="e">
        <f t="shared" si="0"/>
        <v>#DIV/0!</v>
      </c>
      <c r="L68" s="58"/>
      <c r="M68" s="59"/>
      <c r="N68" s="58"/>
      <c r="O68" s="58"/>
      <c r="P68" s="58"/>
      <c r="Q68" s="60"/>
    </row>
    <row r="69" spans="1:17" s="61" customFormat="1" ht="24" customHeight="1" x14ac:dyDescent="0.25">
      <c r="A69" s="135">
        <v>41</v>
      </c>
      <c r="B69" s="136">
        <v>15055430</v>
      </c>
      <c r="C69" s="137" t="s">
        <v>344</v>
      </c>
      <c r="D69" s="152"/>
      <c r="E69" s="153" t="s">
        <v>419</v>
      </c>
      <c r="F69" s="138"/>
      <c r="G69" s="56"/>
      <c r="H69" s="56"/>
      <c r="I69" s="56"/>
      <c r="J69" s="56"/>
      <c r="K69" s="57" t="e">
        <f t="shared" si="0"/>
        <v>#DIV/0!</v>
      </c>
      <c r="L69" s="58"/>
      <c r="M69" s="59"/>
      <c r="N69" s="58"/>
      <c r="O69" s="58"/>
      <c r="P69" s="58"/>
      <c r="Q69" s="60"/>
    </row>
    <row r="70" spans="1:17" s="61" customFormat="1" ht="24" customHeight="1" x14ac:dyDescent="0.25">
      <c r="A70" s="135">
        <v>42</v>
      </c>
      <c r="B70" s="136">
        <v>15055431</v>
      </c>
      <c r="C70" s="137" t="s">
        <v>345</v>
      </c>
      <c r="D70" s="152"/>
      <c r="E70" s="153" t="s">
        <v>420</v>
      </c>
      <c r="F70" s="138"/>
      <c r="G70" s="56"/>
      <c r="H70" s="56"/>
      <c r="I70" s="56"/>
      <c r="J70" s="56"/>
      <c r="K70" s="57" t="e">
        <f t="shared" si="0"/>
        <v>#DIV/0!</v>
      </c>
      <c r="L70" s="58"/>
      <c r="M70" s="59"/>
      <c r="N70" s="58"/>
      <c r="O70" s="58"/>
      <c r="P70" s="58"/>
      <c r="Q70" s="60"/>
    </row>
    <row r="71" spans="1:17" s="61" customFormat="1" ht="24" customHeight="1" x14ac:dyDescent="0.25">
      <c r="A71" s="135">
        <v>43</v>
      </c>
      <c r="B71" s="136">
        <v>15055433</v>
      </c>
      <c r="C71" s="137" t="s">
        <v>346</v>
      </c>
      <c r="D71" s="152"/>
      <c r="E71" s="153" t="s">
        <v>421</v>
      </c>
      <c r="F71" s="138"/>
      <c r="G71" s="56"/>
      <c r="H71" s="56"/>
      <c r="I71" s="56"/>
      <c r="J71" s="56"/>
      <c r="K71" s="57" t="e">
        <f t="shared" si="0"/>
        <v>#DIV/0!</v>
      </c>
      <c r="L71" s="58"/>
      <c r="M71" s="59"/>
      <c r="N71" s="58"/>
      <c r="O71" s="58"/>
      <c r="P71" s="58"/>
      <c r="Q71" s="60"/>
    </row>
    <row r="72" spans="1:17" s="61" customFormat="1" ht="24" customHeight="1" x14ac:dyDescent="0.25">
      <c r="A72" s="135">
        <v>44</v>
      </c>
      <c r="B72" s="136">
        <v>15055436</v>
      </c>
      <c r="C72" s="137" t="s">
        <v>347</v>
      </c>
      <c r="D72" s="152"/>
      <c r="E72" s="153" t="s">
        <v>422</v>
      </c>
      <c r="F72" s="138"/>
      <c r="G72" s="56"/>
      <c r="H72" s="56"/>
      <c r="I72" s="56"/>
      <c r="J72" s="56"/>
      <c r="K72" s="57" t="e">
        <f t="shared" si="0"/>
        <v>#DIV/0!</v>
      </c>
      <c r="L72" s="58"/>
      <c r="M72" s="59"/>
      <c r="N72" s="58"/>
      <c r="O72" s="58"/>
      <c r="P72" s="58"/>
      <c r="Q72" s="60"/>
    </row>
    <row r="73" spans="1:17" s="61" customFormat="1" ht="24" customHeight="1" x14ac:dyDescent="0.25">
      <c r="A73" s="135">
        <v>45</v>
      </c>
      <c r="B73" s="136">
        <v>15055439</v>
      </c>
      <c r="C73" s="137" t="s">
        <v>348</v>
      </c>
      <c r="D73" s="152"/>
      <c r="E73" s="153" t="s">
        <v>423</v>
      </c>
      <c r="F73" s="138"/>
      <c r="G73" s="56"/>
      <c r="H73" s="56"/>
      <c r="I73" s="56"/>
      <c r="J73" s="56"/>
      <c r="K73" s="57" t="e">
        <f t="shared" si="0"/>
        <v>#DIV/0!</v>
      </c>
      <c r="L73" s="58"/>
      <c r="M73" s="59"/>
      <c r="N73" s="58"/>
      <c r="O73" s="58"/>
      <c r="P73" s="58"/>
      <c r="Q73" s="60"/>
    </row>
    <row r="74" spans="1:17" s="61" customFormat="1" ht="24" customHeight="1" x14ac:dyDescent="0.25">
      <c r="A74" s="135">
        <v>46</v>
      </c>
      <c r="B74" s="136">
        <v>15055442</v>
      </c>
      <c r="C74" s="137" t="s">
        <v>349</v>
      </c>
      <c r="D74" s="152"/>
      <c r="E74" s="153" t="s">
        <v>424</v>
      </c>
      <c r="F74" s="138"/>
      <c r="G74" s="56"/>
      <c r="H74" s="56"/>
      <c r="I74" s="56"/>
      <c r="J74" s="56"/>
      <c r="K74" s="57" t="e">
        <f t="shared" si="0"/>
        <v>#DIV/0!</v>
      </c>
      <c r="L74" s="58"/>
      <c r="M74" s="59"/>
      <c r="N74" s="58"/>
      <c r="O74" s="58"/>
      <c r="P74" s="58"/>
      <c r="Q74" s="60"/>
    </row>
    <row r="75" spans="1:17" s="61" customFormat="1" ht="24" customHeight="1" x14ac:dyDescent="0.25">
      <c r="A75" s="135">
        <v>47</v>
      </c>
      <c r="B75" s="136">
        <v>15055444</v>
      </c>
      <c r="C75" s="137" t="s">
        <v>350</v>
      </c>
      <c r="D75" s="152"/>
      <c r="E75" s="153" t="s">
        <v>425</v>
      </c>
      <c r="F75" s="138"/>
      <c r="G75" s="56"/>
      <c r="H75" s="56"/>
      <c r="I75" s="56"/>
      <c r="J75" s="56"/>
      <c r="K75" s="57" t="e">
        <f t="shared" si="0"/>
        <v>#DIV/0!</v>
      </c>
      <c r="L75" s="58"/>
      <c r="M75" s="59"/>
      <c r="N75" s="58"/>
      <c r="O75" s="58"/>
      <c r="P75" s="58"/>
      <c r="Q75" s="60"/>
    </row>
    <row r="76" spans="1:17" s="61" customFormat="1" ht="24" customHeight="1" x14ac:dyDescent="0.25">
      <c r="A76" s="135">
        <v>48</v>
      </c>
      <c r="B76" s="136">
        <v>15055447</v>
      </c>
      <c r="C76" s="137" t="s">
        <v>488</v>
      </c>
      <c r="D76" s="152"/>
      <c r="E76" s="153" t="s">
        <v>543</v>
      </c>
      <c r="F76" s="138"/>
      <c r="G76" s="56"/>
      <c r="H76" s="56"/>
      <c r="I76" s="56"/>
      <c r="J76" s="56"/>
      <c r="K76" s="57" t="e">
        <f t="shared" si="0"/>
        <v>#DIV/0!</v>
      </c>
      <c r="L76" s="58"/>
      <c r="M76" s="59"/>
      <c r="N76" s="58"/>
      <c r="O76" s="58"/>
      <c r="P76" s="58"/>
      <c r="Q76" s="60"/>
    </row>
    <row r="77" spans="1:17" s="61" customFormat="1" ht="24" customHeight="1" x14ac:dyDescent="0.25">
      <c r="A77" s="135">
        <v>49</v>
      </c>
      <c r="B77" s="136">
        <v>15055452</v>
      </c>
      <c r="C77" s="137" t="s">
        <v>351</v>
      </c>
      <c r="D77" s="152"/>
      <c r="E77" s="153" t="s">
        <v>426</v>
      </c>
      <c r="F77" s="138"/>
      <c r="G77" s="56"/>
      <c r="H77" s="56"/>
      <c r="I77" s="56"/>
      <c r="J77" s="56"/>
      <c r="K77" s="57" t="e">
        <f t="shared" si="0"/>
        <v>#DIV/0!</v>
      </c>
      <c r="L77" s="58"/>
      <c r="M77" s="59"/>
      <c r="N77" s="58"/>
      <c r="O77" s="58"/>
      <c r="P77" s="58"/>
      <c r="Q77" s="60"/>
    </row>
    <row r="78" spans="1:17" s="61" customFormat="1" ht="24" customHeight="1" x14ac:dyDescent="0.25">
      <c r="A78" s="135">
        <v>50</v>
      </c>
      <c r="B78" s="136">
        <v>15055453</v>
      </c>
      <c r="C78" s="137" t="s">
        <v>352</v>
      </c>
      <c r="D78" s="152"/>
      <c r="E78" s="153" t="s">
        <v>427</v>
      </c>
      <c r="F78" s="138"/>
      <c r="G78" s="56"/>
      <c r="H78" s="56"/>
      <c r="I78" s="56"/>
      <c r="J78" s="56"/>
      <c r="K78" s="57" t="e">
        <f t="shared" si="0"/>
        <v>#DIV/0!</v>
      </c>
      <c r="L78" s="58"/>
      <c r="M78" s="59"/>
      <c r="N78" s="58"/>
      <c r="O78" s="58"/>
      <c r="P78" s="58"/>
      <c r="Q78" s="60"/>
    </row>
    <row r="79" spans="1:17" s="61" customFormat="1" ht="24" customHeight="1" x14ac:dyDescent="0.25">
      <c r="A79" s="135">
        <v>51</v>
      </c>
      <c r="B79" s="136">
        <v>15055455</v>
      </c>
      <c r="C79" s="137" t="s">
        <v>353</v>
      </c>
      <c r="D79" s="154"/>
      <c r="E79" s="155" t="s">
        <v>428</v>
      </c>
      <c r="F79" s="138"/>
      <c r="G79" s="56"/>
      <c r="H79" s="56"/>
      <c r="I79" s="56"/>
      <c r="J79" s="56"/>
      <c r="K79" s="57" t="e">
        <f t="shared" si="0"/>
        <v>#DIV/0!</v>
      </c>
      <c r="L79" s="58"/>
      <c r="M79" s="59"/>
      <c r="N79" s="58"/>
      <c r="O79" s="58"/>
      <c r="P79" s="58"/>
      <c r="Q79" s="60"/>
    </row>
    <row r="80" spans="1:17" s="61" customFormat="1" ht="24" customHeight="1" x14ac:dyDescent="0.25">
      <c r="A80" s="135">
        <v>52</v>
      </c>
      <c r="B80" s="136">
        <v>15055456</v>
      </c>
      <c r="C80" s="137" t="s">
        <v>354</v>
      </c>
      <c r="D80" s="154"/>
      <c r="E80" s="155" t="s">
        <v>429</v>
      </c>
      <c r="F80" s="138"/>
      <c r="G80" s="56"/>
      <c r="H80" s="56"/>
      <c r="I80" s="56"/>
      <c r="J80" s="56"/>
      <c r="K80" s="57" t="e">
        <f t="shared" si="0"/>
        <v>#DIV/0!</v>
      </c>
      <c r="L80" s="58"/>
      <c r="M80" s="59"/>
      <c r="N80" s="58"/>
      <c r="O80" s="58"/>
      <c r="P80" s="58"/>
      <c r="Q80" s="60"/>
    </row>
    <row r="81" spans="1:17" s="61" customFormat="1" ht="24" customHeight="1" x14ac:dyDescent="0.25">
      <c r="A81" s="135">
        <v>53</v>
      </c>
      <c r="B81" s="136">
        <v>15055457</v>
      </c>
      <c r="C81" s="137" t="s">
        <v>355</v>
      </c>
      <c r="D81" s="154"/>
      <c r="E81" s="156" t="s">
        <v>430</v>
      </c>
      <c r="F81" s="138"/>
      <c r="G81" s="56"/>
      <c r="H81" s="56"/>
      <c r="I81" s="56"/>
      <c r="J81" s="56"/>
      <c r="K81" s="57" t="e">
        <f t="shared" si="0"/>
        <v>#DIV/0!</v>
      </c>
      <c r="L81" s="58"/>
      <c r="M81" s="59"/>
      <c r="N81" s="58"/>
      <c r="O81" s="58"/>
      <c r="P81" s="58"/>
      <c r="Q81" s="60"/>
    </row>
    <row r="82" spans="1:17" s="61" customFormat="1" ht="24" customHeight="1" x14ac:dyDescent="0.25">
      <c r="A82" s="135">
        <v>54</v>
      </c>
      <c r="B82" s="136">
        <v>15055459</v>
      </c>
      <c r="C82" s="137" t="s">
        <v>356</v>
      </c>
      <c r="D82" s="154"/>
      <c r="E82" s="155" t="s">
        <v>431</v>
      </c>
      <c r="F82" s="138"/>
      <c r="G82" s="56"/>
      <c r="H82" s="56"/>
      <c r="I82" s="56"/>
      <c r="J82" s="56"/>
      <c r="K82" s="57" t="e">
        <f t="shared" si="0"/>
        <v>#DIV/0!</v>
      </c>
      <c r="L82" s="58"/>
      <c r="M82" s="59"/>
      <c r="N82" s="58"/>
      <c r="O82" s="58"/>
      <c r="P82" s="58"/>
      <c r="Q82" s="60"/>
    </row>
    <row r="83" spans="1:17" s="61" customFormat="1" ht="24" customHeight="1" x14ac:dyDescent="0.25">
      <c r="A83" s="135">
        <v>55</v>
      </c>
      <c r="B83" s="136">
        <v>15055462</v>
      </c>
      <c r="C83" s="137" t="s">
        <v>357</v>
      </c>
      <c r="D83" s="154"/>
      <c r="E83" s="157" t="s">
        <v>432</v>
      </c>
      <c r="F83" s="138"/>
      <c r="G83" s="56"/>
      <c r="H83" s="56"/>
      <c r="I83" s="56"/>
      <c r="J83" s="56"/>
      <c r="K83" s="57" t="e">
        <f t="shared" si="0"/>
        <v>#DIV/0!</v>
      </c>
      <c r="L83" s="58"/>
      <c r="M83" s="59"/>
      <c r="N83" s="58"/>
      <c r="O83" s="58"/>
      <c r="P83" s="58"/>
      <c r="Q83" s="60"/>
    </row>
    <row r="84" spans="1:17" s="61" customFormat="1" ht="24" customHeight="1" x14ac:dyDescent="0.25">
      <c r="A84" s="135">
        <v>56</v>
      </c>
      <c r="B84" s="136">
        <v>15055463</v>
      </c>
      <c r="C84" s="137" t="s">
        <v>358</v>
      </c>
      <c r="D84" s="154"/>
      <c r="E84" s="155" t="s">
        <v>433</v>
      </c>
      <c r="F84" s="138"/>
      <c r="G84" s="56"/>
      <c r="H84" s="56"/>
      <c r="I84" s="56"/>
      <c r="J84" s="56"/>
      <c r="K84" s="57" t="e">
        <f t="shared" si="0"/>
        <v>#DIV/0!</v>
      </c>
      <c r="L84" s="58"/>
      <c r="M84" s="59"/>
      <c r="N84" s="58"/>
      <c r="O84" s="58"/>
      <c r="P84" s="58"/>
      <c r="Q84" s="60"/>
    </row>
    <row r="85" spans="1:17" s="61" customFormat="1" ht="24" customHeight="1" x14ac:dyDescent="0.25">
      <c r="A85" s="135">
        <v>57</v>
      </c>
      <c r="B85" s="136">
        <v>15055464</v>
      </c>
      <c r="C85" s="137" t="s">
        <v>359</v>
      </c>
      <c r="D85" s="154"/>
      <c r="E85" s="155" t="s">
        <v>434</v>
      </c>
      <c r="F85" s="138"/>
      <c r="G85" s="56"/>
      <c r="H85" s="56"/>
      <c r="I85" s="56"/>
      <c r="J85" s="56"/>
      <c r="K85" s="57" t="e">
        <f t="shared" si="0"/>
        <v>#DIV/0!</v>
      </c>
      <c r="L85" s="58"/>
      <c r="M85" s="59"/>
      <c r="N85" s="58"/>
      <c r="O85" s="58"/>
      <c r="P85" s="58"/>
      <c r="Q85" s="60"/>
    </row>
    <row r="86" spans="1:17" s="61" customFormat="1" ht="24" customHeight="1" x14ac:dyDescent="0.25">
      <c r="A86" s="135">
        <v>58</v>
      </c>
      <c r="B86" s="136">
        <v>15055465</v>
      </c>
      <c r="C86" s="137" t="s">
        <v>360</v>
      </c>
      <c r="D86" s="154"/>
      <c r="E86" s="155" t="s">
        <v>435</v>
      </c>
      <c r="F86" s="138"/>
      <c r="G86" s="56"/>
      <c r="H86" s="56"/>
      <c r="I86" s="56"/>
      <c r="J86" s="56"/>
      <c r="K86" s="57" t="e">
        <f t="shared" si="0"/>
        <v>#DIV/0!</v>
      </c>
      <c r="L86" s="58"/>
      <c r="M86" s="59"/>
      <c r="N86" s="58"/>
      <c r="O86" s="58"/>
      <c r="P86" s="58"/>
      <c r="Q86" s="60"/>
    </row>
    <row r="87" spans="1:17" s="61" customFormat="1" ht="24" customHeight="1" x14ac:dyDescent="0.25">
      <c r="A87" s="135">
        <v>59</v>
      </c>
      <c r="B87" s="136">
        <v>15055466</v>
      </c>
      <c r="C87" s="137" t="s">
        <v>361</v>
      </c>
      <c r="D87" s="154"/>
      <c r="E87" s="155" t="s">
        <v>436</v>
      </c>
      <c r="F87" s="138"/>
      <c r="G87" s="56"/>
      <c r="H87" s="56"/>
      <c r="I87" s="56"/>
      <c r="J87" s="56"/>
      <c r="K87" s="57" t="e">
        <f t="shared" si="0"/>
        <v>#DIV/0!</v>
      </c>
      <c r="L87" s="58"/>
      <c r="M87" s="59"/>
      <c r="N87" s="58"/>
      <c r="O87" s="58"/>
      <c r="P87" s="58"/>
      <c r="Q87" s="60"/>
    </row>
    <row r="88" spans="1:17" s="61" customFormat="1" ht="24" customHeight="1" x14ac:dyDescent="0.25">
      <c r="A88" s="135">
        <v>60</v>
      </c>
      <c r="B88" s="136">
        <v>15055467</v>
      </c>
      <c r="C88" s="137" t="s">
        <v>362</v>
      </c>
      <c r="D88" s="154"/>
      <c r="E88" s="155" t="s">
        <v>437</v>
      </c>
      <c r="F88" s="138"/>
      <c r="G88" s="56"/>
      <c r="H88" s="56"/>
      <c r="I88" s="56"/>
      <c r="J88" s="56"/>
      <c r="K88" s="57" t="e">
        <f t="shared" si="0"/>
        <v>#DIV/0!</v>
      </c>
      <c r="L88" s="58"/>
      <c r="M88" s="59"/>
      <c r="N88" s="58"/>
      <c r="O88" s="58"/>
      <c r="P88" s="58"/>
      <c r="Q88" s="60"/>
    </row>
    <row r="89" spans="1:17" s="61" customFormat="1" ht="24" customHeight="1" x14ac:dyDescent="0.25">
      <c r="A89" s="135">
        <v>61</v>
      </c>
      <c r="B89" s="136">
        <v>15055472</v>
      </c>
      <c r="C89" s="137" t="s">
        <v>363</v>
      </c>
      <c r="D89" s="154"/>
      <c r="E89" s="155" t="s">
        <v>438</v>
      </c>
      <c r="F89" s="138"/>
      <c r="G89" s="56"/>
      <c r="H89" s="56"/>
      <c r="I89" s="56"/>
      <c r="J89" s="56"/>
      <c r="K89" s="57" t="e">
        <f t="shared" si="0"/>
        <v>#DIV/0!</v>
      </c>
      <c r="L89" s="58"/>
      <c r="M89" s="59"/>
      <c r="N89" s="58"/>
      <c r="O89" s="58"/>
      <c r="P89" s="58"/>
      <c r="Q89" s="60"/>
    </row>
    <row r="90" spans="1:17" s="61" customFormat="1" ht="24" customHeight="1" x14ac:dyDescent="0.25">
      <c r="A90" s="135">
        <v>62</v>
      </c>
      <c r="B90" s="136">
        <v>15055473</v>
      </c>
      <c r="C90" s="137" t="s">
        <v>364</v>
      </c>
      <c r="D90" s="154"/>
      <c r="E90" s="155" t="s">
        <v>439</v>
      </c>
      <c r="F90" s="138"/>
      <c r="G90" s="56"/>
      <c r="H90" s="56"/>
      <c r="I90" s="56"/>
      <c r="J90" s="56"/>
      <c r="K90" s="57" t="e">
        <f t="shared" si="0"/>
        <v>#DIV/0!</v>
      </c>
      <c r="L90" s="58"/>
      <c r="M90" s="59"/>
      <c r="N90" s="58"/>
      <c r="O90" s="58"/>
      <c r="P90" s="58"/>
      <c r="Q90" s="60"/>
    </row>
    <row r="91" spans="1:17" s="61" customFormat="1" ht="24" customHeight="1" x14ac:dyDescent="0.25">
      <c r="A91" s="135">
        <v>63</v>
      </c>
      <c r="B91" s="136">
        <v>15055483</v>
      </c>
      <c r="C91" s="137" t="s">
        <v>365</v>
      </c>
      <c r="D91" s="154"/>
      <c r="E91" s="155" t="s">
        <v>440</v>
      </c>
      <c r="F91" s="138"/>
      <c r="G91" s="56"/>
      <c r="H91" s="56"/>
      <c r="I91" s="56"/>
      <c r="J91" s="56"/>
      <c r="K91" s="57" t="e">
        <f t="shared" si="0"/>
        <v>#DIV/0!</v>
      </c>
      <c r="L91" s="58"/>
      <c r="M91" s="59"/>
      <c r="N91" s="58"/>
      <c r="O91" s="58"/>
      <c r="P91" s="58"/>
      <c r="Q91" s="60"/>
    </row>
    <row r="92" spans="1:17" s="61" customFormat="1" ht="24" customHeight="1" x14ac:dyDescent="0.25">
      <c r="A92" s="135">
        <v>64</v>
      </c>
      <c r="B92" s="136">
        <v>15055486</v>
      </c>
      <c r="C92" s="137" t="s">
        <v>366</v>
      </c>
      <c r="D92" s="154"/>
      <c r="E92" s="155" t="s">
        <v>441</v>
      </c>
      <c r="F92" s="138"/>
      <c r="G92" s="56"/>
      <c r="H92" s="56"/>
      <c r="I92" s="56"/>
      <c r="J92" s="56"/>
      <c r="K92" s="57" t="e">
        <f t="shared" si="0"/>
        <v>#DIV/0!</v>
      </c>
      <c r="L92" s="58"/>
      <c r="M92" s="59"/>
      <c r="N92" s="58"/>
      <c r="O92" s="58"/>
      <c r="P92" s="58"/>
      <c r="Q92" s="60"/>
    </row>
    <row r="93" spans="1:17" s="61" customFormat="1" ht="24" customHeight="1" x14ac:dyDescent="0.25">
      <c r="A93" s="135">
        <v>65</v>
      </c>
      <c r="B93" s="136">
        <v>15055488</v>
      </c>
      <c r="C93" s="137" t="s">
        <v>367</v>
      </c>
      <c r="D93" s="154"/>
      <c r="E93" s="155" t="s">
        <v>442</v>
      </c>
      <c r="F93" s="138"/>
      <c r="G93" s="56"/>
      <c r="H93" s="56"/>
      <c r="I93" s="56"/>
      <c r="J93" s="56"/>
      <c r="K93" s="57" t="e">
        <f t="shared" si="0"/>
        <v>#DIV/0!</v>
      </c>
      <c r="L93" s="58"/>
      <c r="M93" s="59"/>
      <c r="N93" s="58"/>
      <c r="O93" s="58"/>
      <c r="P93" s="58"/>
      <c r="Q93" s="60"/>
    </row>
    <row r="94" spans="1:17" s="61" customFormat="1" ht="24" customHeight="1" x14ac:dyDescent="0.25">
      <c r="A94" s="135">
        <v>66</v>
      </c>
      <c r="B94" s="136">
        <v>15055491</v>
      </c>
      <c r="C94" s="137" t="s">
        <v>368</v>
      </c>
      <c r="D94" s="154"/>
      <c r="E94" s="155" t="s">
        <v>443</v>
      </c>
      <c r="F94" s="138"/>
      <c r="G94" s="56"/>
      <c r="H94" s="56"/>
      <c r="I94" s="56"/>
      <c r="J94" s="56"/>
      <c r="K94" s="57" t="e">
        <f t="shared" si="0"/>
        <v>#DIV/0!</v>
      </c>
      <c r="L94" s="58"/>
      <c r="M94" s="59"/>
      <c r="N94" s="58"/>
      <c r="O94" s="58"/>
      <c r="P94" s="58"/>
      <c r="Q94" s="60"/>
    </row>
    <row r="95" spans="1:17" s="61" customFormat="1" ht="24" customHeight="1" x14ac:dyDescent="0.25">
      <c r="A95" s="135">
        <v>67</v>
      </c>
      <c r="B95" s="136">
        <v>15055492</v>
      </c>
      <c r="C95" s="137" t="s">
        <v>369</v>
      </c>
      <c r="D95" s="154"/>
      <c r="E95" s="155" t="s">
        <v>444</v>
      </c>
      <c r="F95" s="138"/>
      <c r="G95" s="56"/>
      <c r="H95" s="56"/>
      <c r="I95" s="56"/>
      <c r="J95" s="56"/>
      <c r="K95" s="57" t="e">
        <f t="shared" si="0"/>
        <v>#DIV/0!</v>
      </c>
      <c r="L95" s="58"/>
      <c r="M95" s="59"/>
      <c r="N95" s="58"/>
      <c r="O95" s="58"/>
      <c r="P95" s="58"/>
      <c r="Q95" s="60"/>
    </row>
    <row r="96" spans="1:17" s="61" customFormat="1" ht="24" customHeight="1" x14ac:dyDescent="0.25">
      <c r="A96" s="135">
        <v>68</v>
      </c>
      <c r="B96" s="136">
        <v>15055495</v>
      </c>
      <c r="C96" s="137" t="s">
        <v>370</v>
      </c>
      <c r="D96" s="154"/>
      <c r="E96" s="156" t="s">
        <v>445</v>
      </c>
      <c r="F96" s="138"/>
      <c r="G96" s="56"/>
      <c r="H96" s="56"/>
      <c r="I96" s="56"/>
      <c r="J96" s="56"/>
      <c r="K96" s="57" t="e">
        <f t="shared" si="0"/>
        <v>#DIV/0!</v>
      </c>
      <c r="L96" s="58"/>
      <c r="M96" s="59"/>
      <c r="N96" s="58"/>
      <c r="O96" s="58"/>
      <c r="P96" s="58"/>
      <c r="Q96" s="60"/>
    </row>
    <row r="97" spans="1:17" s="61" customFormat="1" ht="24" customHeight="1" x14ac:dyDescent="0.25">
      <c r="A97" s="135">
        <v>69</v>
      </c>
      <c r="B97" s="136">
        <v>15055496</v>
      </c>
      <c r="C97" s="137" t="s">
        <v>371</v>
      </c>
      <c r="D97" s="154"/>
      <c r="E97" s="155" t="s">
        <v>446</v>
      </c>
      <c r="F97" s="138"/>
      <c r="G97" s="56"/>
      <c r="H97" s="56"/>
      <c r="I97" s="56"/>
      <c r="J97" s="56"/>
      <c r="K97" s="57" t="e">
        <f t="shared" si="0"/>
        <v>#DIV/0!</v>
      </c>
      <c r="L97" s="58"/>
      <c r="M97" s="59"/>
      <c r="N97" s="58"/>
      <c r="O97" s="58"/>
      <c r="P97" s="58"/>
      <c r="Q97" s="60"/>
    </row>
    <row r="98" spans="1:17" s="61" customFormat="1" ht="24" customHeight="1" x14ac:dyDescent="0.25">
      <c r="A98" s="135">
        <v>70</v>
      </c>
      <c r="B98" s="136">
        <v>15055498</v>
      </c>
      <c r="C98" s="137" t="s">
        <v>372</v>
      </c>
      <c r="D98" s="154"/>
      <c r="E98" s="156" t="s">
        <v>447</v>
      </c>
      <c r="F98" s="138"/>
      <c r="G98" s="56"/>
      <c r="H98" s="56"/>
      <c r="I98" s="56"/>
      <c r="J98" s="56"/>
      <c r="K98" s="57" t="e">
        <f t="shared" si="0"/>
        <v>#DIV/0!</v>
      </c>
      <c r="L98" s="58"/>
      <c r="M98" s="59"/>
      <c r="N98" s="58"/>
      <c r="O98" s="58"/>
      <c r="P98" s="58"/>
      <c r="Q98" s="60"/>
    </row>
    <row r="99" spans="1:17" s="61" customFormat="1" ht="24" customHeight="1" x14ac:dyDescent="0.25">
      <c r="A99" s="135">
        <v>71</v>
      </c>
      <c r="B99" s="136">
        <v>15055501</v>
      </c>
      <c r="C99" s="137" t="s">
        <v>373</v>
      </c>
      <c r="D99" s="154"/>
      <c r="E99" s="157" t="s">
        <v>448</v>
      </c>
      <c r="F99" s="138"/>
      <c r="G99" s="56"/>
      <c r="H99" s="56"/>
      <c r="I99" s="56"/>
      <c r="J99" s="56"/>
      <c r="K99" s="57" t="e">
        <f t="shared" si="0"/>
        <v>#DIV/0!</v>
      </c>
      <c r="L99" s="58"/>
      <c r="M99" s="59" t="e">
        <f t="shared" ref="M99:M124" si="2">ROUND(K99*$F$24+L99*(100%-$F$24),1)</f>
        <v>#DIV/0!</v>
      </c>
      <c r="N99" s="58" t="e">
        <f>#VALUE!</f>
        <v>#VALUE!</v>
      </c>
      <c r="O99" s="58" t="e">
        <f>#VALUE!</f>
        <v>#VALUE!</v>
      </c>
      <c r="P99" s="58"/>
      <c r="Q99" s="60"/>
    </row>
    <row r="100" spans="1:17" s="61" customFormat="1" ht="24" customHeight="1" x14ac:dyDescent="0.25">
      <c r="A100" s="135">
        <v>72</v>
      </c>
      <c r="B100" s="136">
        <v>15055503</v>
      </c>
      <c r="C100" s="137" t="s">
        <v>299</v>
      </c>
      <c r="D100" s="154"/>
      <c r="E100" s="157" t="s">
        <v>449</v>
      </c>
      <c r="F100" s="138"/>
      <c r="G100" s="56"/>
      <c r="H100" s="56"/>
      <c r="I100" s="56"/>
      <c r="J100" s="56"/>
      <c r="K100" s="57" t="e">
        <f t="shared" si="0"/>
        <v>#DIV/0!</v>
      </c>
      <c r="L100" s="58"/>
      <c r="M100" s="59" t="e">
        <f t="shared" si="2"/>
        <v>#DIV/0!</v>
      </c>
      <c r="N100" s="58" t="e">
        <f>#VALUE!</f>
        <v>#VALUE!</v>
      </c>
      <c r="O100" s="58" t="e">
        <f>#VALUE!</f>
        <v>#VALUE!</v>
      </c>
      <c r="P100" s="58"/>
      <c r="Q100" s="60"/>
    </row>
    <row r="101" spans="1:17" s="61" customFormat="1" ht="24" customHeight="1" x14ac:dyDescent="0.25">
      <c r="A101" s="135">
        <v>73</v>
      </c>
      <c r="B101" s="136">
        <v>15055504</v>
      </c>
      <c r="C101" s="137" t="s">
        <v>374</v>
      </c>
      <c r="D101" s="154"/>
      <c r="E101" s="155" t="s">
        <v>450</v>
      </c>
      <c r="F101" s="138"/>
      <c r="G101" s="56"/>
      <c r="H101" s="56"/>
      <c r="I101" s="56"/>
      <c r="J101" s="56"/>
      <c r="K101" s="57" t="e">
        <f t="shared" si="0"/>
        <v>#DIV/0!</v>
      </c>
      <c r="L101" s="58"/>
      <c r="M101" s="59" t="e">
        <f t="shared" si="2"/>
        <v>#DIV/0!</v>
      </c>
      <c r="N101" s="58" t="e">
        <f>#VALUE!</f>
        <v>#VALUE!</v>
      </c>
      <c r="O101" s="58" t="e">
        <f>#VALUE!</f>
        <v>#VALUE!</v>
      </c>
      <c r="P101" s="58"/>
      <c r="Q101" s="60"/>
    </row>
    <row r="102" spans="1:17" s="61" customFormat="1" ht="24" customHeight="1" x14ac:dyDescent="0.25">
      <c r="A102" s="135">
        <v>74</v>
      </c>
      <c r="B102" s="136">
        <v>15055509</v>
      </c>
      <c r="C102" s="137" t="s">
        <v>375</v>
      </c>
      <c r="D102" s="154"/>
      <c r="E102" s="155" t="s">
        <v>451</v>
      </c>
      <c r="F102" s="138"/>
      <c r="G102" s="56"/>
      <c r="H102" s="56"/>
      <c r="I102" s="56"/>
      <c r="J102" s="56"/>
      <c r="K102" s="57" t="e">
        <f t="shared" si="0"/>
        <v>#DIV/0!</v>
      </c>
      <c r="L102" s="58"/>
      <c r="M102" s="59" t="e">
        <f t="shared" si="2"/>
        <v>#DIV/0!</v>
      </c>
      <c r="N102" s="58" t="e">
        <f>#VALUE!</f>
        <v>#VALUE!</v>
      </c>
      <c r="O102" s="58" t="e">
        <f>#VALUE!</f>
        <v>#VALUE!</v>
      </c>
      <c r="P102" s="58"/>
      <c r="Q102" s="60"/>
    </row>
    <row r="103" spans="1:17" s="61" customFormat="1" ht="24" customHeight="1" x14ac:dyDescent="0.25">
      <c r="A103" s="135">
        <v>75</v>
      </c>
      <c r="B103" s="136">
        <v>15055510</v>
      </c>
      <c r="C103" s="137" t="s">
        <v>376</v>
      </c>
      <c r="D103" s="154"/>
      <c r="E103" s="157" t="s">
        <v>452</v>
      </c>
      <c r="F103" s="138"/>
      <c r="G103" s="56"/>
      <c r="H103" s="56"/>
      <c r="I103" s="56"/>
      <c r="J103" s="56"/>
      <c r="K103" s="57" t="e">
        <f t="shared" si="0"/>
        <v>#DIV/0!</v>
      </c>
      <c r="L103" s="58"/>
      <c r="M103" s="59" t="e">
        <f t="shared" si="2"/>
        <v>#DIV/0!</v>
      </c>
      <c r="N103" s="58" t="e">
        <f>#VALUE!</f>
        <v>#VALUE!</v>
      </c>
      <c r="O103" s="58" t="e">
        <f>#VALUE!</f>
        <v>#VALUE!</v>
      </c>
      <c r="P103" s="58"/>
      <c r="Q103" s="60"/>
    </row>
    <row r="104" spans="1:17" s="61" customFormat="1" ht="24" customHeight="1" x14ac:dyDescent="0.25">
      <c r="A104" s="135">
        <v>76</v>
      </c>
      <c r="B104" s="136">
        <v>15055511</v>
      </c>
      <c r="C104" s="137" t="s">
        <v>377</v>
      </c>
      <c r="D104" s="154"/>
      <c r="E104" s="156" t="s">
        <v>453</v>
      </c>
      <c r="F104" s="138"/>
      <c r="G104" s="56"/>
      <c r="H104" s="56"/>
      <c r="I104" s="56"/>
      <c r="J104" s="56"/>
      <c r="K104" s="57" t="e">
        <f t="shared" si="0"/>
        <v>#DIV/0!</v>
      </c>
      <c r="L104" s="58"/>
      <c r="M104" s="59" t="e">
        <f t="shared" si="2"/>
        <v>#DIV/0!</v>
      </c>
      <c r="N104" s="58" t="e">
        <f>#VALUE!</f>
        <v>#VALUE!</v>
      </c>
      <c r="O104" s="58" t="e">
        <f>#VALUE!</f>
        <v>#VALUE!</v>
      </c>
      <c r="P104" s="58"/>
      <c r="Q104" s="60"/>
    </row>
    <row r="105" spans="1:17" s="61" customFormat="1" ht="24" hidden="1" customHeight="1" x14ac:dyDescent="0.25">
      <c r="A105" s="135">
        <v>77</v>
      </c>
      <c r="B105" s="136">
        <v>15055512</v>
      </c>
      <c r="C105" s="137" t="s">
        <v>378</v>
      </c>
      <c r="D105" s="158"/>
      <c r="E105" s="156"/>
      <c r="F105" s="138" t="s">
        <v>454</v>
      </c>
      <c r="G105" s="56"/>
      <c r="H105" s="56"/>
      <c r="I105" s="56"/>
      <c r="J105" s="56"/>
      <c r="K105" s="57" t="e">
        <f t="shared" si="0"/>
        <v>#VALUE!</v>
      </c>
      <c r="L105" s="58"/>
      <c r="M105" s="59" t="e">
        <f t="shared" si="2"/>
        <v>#VALUE!</v>
      </c>
      <c r="N105" s="58" t="e">
        <f>#VALUE!</f>
        <v>#VALUE!</v>
      </c>
      <c r="O105" s="58" t="e">
        <f>#VALUE!</f>
        <v>#VALUE!</v>
      </c>
      <c r="P105" s="58"/>
      <c r="Q105" s="60"/>
    </row>
    <row r="106" spans="1:17" s="61" customFormat="1" ht="24" hidden="1" customHeight="1" x14ac:dyDescent="0.25">
      <c r="A106" s="135">
        <v>78</v>
      </c>
      <c r="B106" s="136"/>
      <c r="C106" s="137"/>
      <c r="D106" s="54"/>
      <c r="E106" s="62"/>
      <c r="F106" s="56"/>
      <c r="G106" s="56"/>
      <c r="H106" s="56"/>
      <c r="I106" s="56"/>
      <c r="J106" s="56"/>
      <c r="K106" s="57" t="e">
        <f t="shared" si="0"/>
        <v>#DIV/0!</v>
      </c>
      <c r="L106" s="58"/>
      <c r="M106" s="59" t="e">
        <f t="shared" si="2"/>
        <v>#DIV/0!</v>
      </c>
      <c r="N106" s="58" t="e">
        <f>#VALUE!</f>
        <v>#VALUE!</v>
      </c>
      <c r="O106" s="58" t="e">
        <f>#VALUE!</f>
        <v>#VALUE!</v>
      </c>
      <c r="P106" s="58"/>
      <c r="Q106" s="60"/>
    </row>
    <row r="107" spans="1:17" s="61" customFormat="1" ht="24" hidden="1" customHeight="1" x14ac:dyDescent="0.25">
      <c r="A107" s="135">
        <v>79</v>
      </c>
      <c r="B107" s="52"/>
      <c r="C107" s="53"/>
      <c r="D107" s="54"/>
      <c r="E107" s="55"/>
      <c r="F107" s="56"/>
      <c r="G107" s="56"/>
      <c r="H107" s="56"/>
      <c r="I107" s="56"/>
      <c r="J107" s="56"/>
      <c r="K107" s="57" t="e">
        <f t="shared" si="0"/>
        <v>#DIV/0!</v>
      </c>
      <c r="L107" s="58"/>
      <c r="M107" s="59" t="e">
        <f t="shared" si="2"/>
        <v>#DIV/0!</v>
      </c>
      <c r="N107" s="58" t="e">
        <f>#VALUE!</f>
        <v>#VALUE!</v>
      </c>
      <c r="O107" s="58" t="e">
        <f>#VALUE!</f>
        <v>#VALUE!</v>
      </c>
      <c r="P107" s="58"/>
      <c r="Q107" s="60"/>
    </row>
    <row r="108" spans="1:17" s="61" customFormat="1" ht="24" hidden="1" customHeight="1" x14ac:dyDescent="0.25">
      <c r="A108" s="135">
        <v>80</v>
      </c>
      <c r="B108" s="52"/>
      <c r="C108" s="53"/>
      <c r="D108" s="54"/>
      <c r="E108" s="55"/>
      <c r="F108" s="56"/>
      <c r="G108" s="56"/>
      <c r="H108" s="56"/>
      <c r="I108" s="56"/>
      <c r="J108" s="56"/>
      <c r="K108" s="57" t="e">
        <f t="shared" ref="K108:K125" si="3">ROUND(($F$19*F108+$F$20*G108+$F$21*H108+$F$22*I108+$F$23*J108)/$F$24,1)</f>
        <v>#DIV/0!</v>
      </c>
      <c r="L108" s="58"/>
      <c r="M108" s="59" t="e">
        <f t="shared" si="2"/>
        <v>#DIV/0!</v>
      </c>
      <c r="N108" s="58" t="e">
        <f>#VALUE!</f>
        <v>#VALUE!</v>
      </c>
      <c r="O108" s="58" t="e">
        <f>#VALUE!</f>
        <v>#VALUE!</v>
      </c>
      <c r="P108" s="58"/>
      <c r="Q108" s="60"/>
    </row>
    <row r="109" spans="1:17" s="61" customFormat="1" ht="24" hidden="1" customHeight="1" x14ac:dyDescent="0.25">
      <c r="A109" s="135">
        <v>81</v>
      </c>
      <c r="B109" s="52"/>
      <c r="C109" s="63"/>
      <c r="D109" s="64"/>
      <c r="E109" s="62"/>
      <c r="F109" s="56"/>
      <c r="G109" s="56"/>
      <c r="H109" s="56"/>
      <c r="I109" s="56"/>
      <c r="J109" s="56"/>
      <c r="K109" s="57" t="e">
        <f t="shared" si="3"/>
        <v>#DIV/0!</v>
      </c>
      <c r="L109" s="58"/>
      <c r="M109" s="59" t="e">
        <f t="shared" si="2"/>
        <v>#DIV/0!</v>
      </c>
      <c r="N109" s="58" t="e">
        <f>#VALUE!</f>
        <v>#VALUE!</v>
      </c>
      <c r="O109" s="58" t="e">
        <f>#VALUE!</f>
        <v>#VALUE!</v>
      </c>
      <c r="P109" s="58"/>
      <c r="Q109" s="60"/>
    </row>
    <row r="110" spans="1:17" s="61" customFormat="1" ht="24" hidden="1" customHeight="1" x14ac:dyDescent="0.25">
      <c r="A110" s="135">
        <v>82</v>
      </c>
      <c r="B110" s="52"/>
      <c r="C110" s="53"/>
      <c r="D110" s="54"/>
      <c r="E110" s="62"/>
      <c r="F110" s="56"/>
      <c r="G110" s="56"/>
      <c r="H110" s="56"/>
      <c r="I110" s="56"/>
      <c r="J110" s="56"/>
      <c r="K110" s="57" t="e">
        <f t="shared" si="3"/>
        <v>#DIV/0!</v>
      </c>
      <c r="L110" s="58"/>
      <c r="M110" s="59" t="e">
        <f t="shared" si="2"/>
        <v>#DIV/0!</v>
      </c>
      <c r="N110" s="58" t="e">
        <f>#VALUE!</f>
        <v>#VALUE!</v>
      </c>
      <c r="O110" s="58" t="e">
        <f>#VALUE!</f>
        <v>#VALUE!</v>
      </c>
      <c r="P110" s="58"/>
      <c r="Q110" s="60"/>
    </row>
    <row r="111" spans="1:17" s="61" customFormat="1" ht="24" hidden="1" customHeight="1" x14ac:dyDescent="0.25">
      <c r="A111" s="135">
        <v>83</v>
      </c>
      <c r="B111" s="52"/>
      <c r="C111" s="53"/>
      <c r="D111" s="54"/>
      <c r="E111" s="62"/>
      <c r="F111" s="56"/>
      <c r="G111" s="56"/>
      <c r="H111" s="56"/>
      <c r="I111" s="56"/>
      <c r="J111" s="56"/>
      <c r="K111" s="57" t="e">
        <f t="shared" si="3"/>
        <v>#DIV/0!</v>
      </c>
      <c r="L111" s="58"/>
      <c r="M111" s="59" t="e">
        <f t="shared" si="2"/>
        <v>#DIV/0!</v>
      </c>
      <c r="N111" s="58" t="e">
        <f>#VALUE!</f>
        <v>#VALUE!</v>
      </c>
      <c r="O111" s="58" t="e">
        <f>#VALUE!</f>
        <v>#VALUE!</v>
      </c>
      <c r="P111" s="58"/>
      <c r="Q111" s="60"/>
    </row>
    <row r="112" spans="1:17" s="61" customFormat="1" ht="24" hidden="1" customHeight="1" x14ac:dyDescent="0.25">
      <c r="A112" s="135">
        <v>84</v>
      </c>
      <c r="B112" s="52"/>
      <c r="C112" s="53"/>
      <c r="D112" s="54"/>
      <c r="E112" s="62"/>
      <c r="F112" s="56"/>
      <c r="G112" s="56"/>
      <c r="H112" s="56"/>
      <c r="I112" s="56"/>
      <c r="J112" s="56"/>
      <c r="K112" s="57" t="e">
        <f t="shared" si="3"/>
        <v>#DIV/0!</v>
      </c>
      <c r="L112" s="58"/>
      <c r="M112" s="59" t="e">
        <f t="shared" si="2"/>
        <v>#DIV/0!</v>
      </c>
      <c r="N112" s="58" t="e">
        <f>#VALUE!</f>
        <v>#VALUE!</v>
      </c>
      <c r="O112" s="58" t="e">
        <f>#VALUE!</f>
        <v>#VALUE!</v>
      </c>
      <c r="P112" s="58"/>
      <c r="Q112" s="60"/>
    </row>
    <row r="113" spans="1:17" s="61" customFormat="1" ht="24" hidden="1" customHeight="1" x14ac:dyDescent="0.25">
      <c r="A113" s="135">
        <v>85</v>
      </c>
      <c r="B113" s="52"/>
      <c r="C113" s="53"/>
      <c r="D113" s="54"/>
      <c r="E113" s="55"/>
      <c r="F113" s="56"/>
      <c r="G113" s="56"/>
      <c r="H113" s="56"/>
      <c r="I113" s="56"/>
      <c r="J113" s="56"/>
      <c r="K113" s="57" t="e">
        <f t="shared" si="3"/>
        <v>#DIV/0!</v>
      </c>
      <c r="L113" s="58"/>
      <c r="M113" s="59" t="e">
        <f t="shared" si="2"/>
        <v>#DIV/0!</v>
      </c>
      <c r="N113" s="58" t="e">
        <f>#VALUE!</f>
        <v>#VALUE!</v>
      </c>
      <c r="O113" s="58" t="e">
        <f>#VALUE!</f>
        <v>#VALUE!</v>
      </c>
      <c r="P113" s="58"/>
      <c r="Q113" s="60"/>
    </row>
    <row r="114" spans="1:17" s="61" customFormat="1" ht="24" hidden="1" customHeight="1" x14ac:dyDescent="0.25">
      <c r="A114" s="135">
        <v>86</v>
      </c>
      <c r="B114" s="52"/>
      <c r="C114" s="53"/>
      <c r="D114" s="54"/>
      <c r="E114" s="55"/>
      <c r="F114" s="56"/>
      <c r="G114" s="56"/>
      <c r="H114" s="56"/>
      <c r="I114" s="56"/>
      <c r="J114" s="56"/>
      <c r="K114" s="57" t="e">
        <f t="shared" si="3"/>
        <v>#DIV/0!</v>
      </c>
      <c r="L114" s="58"/>
      <c r="M114" s="59" t="e">
        <f t="shared" si="2"/>
        <v>#DIV/0!</v>
      </c>
      <c r="N114" s="58" t="e">
        <f>#VALUE!</f>
        <v>#VALUE!</v>
      </c>
      <c r="O114" s="58" t="e">
        <f>#VALUE!</f>
        <v>#VALUE!</v>
      </c>
      <c r="P114" s="58"/>
      <c r="Q114" s="60"/>
    </row>
    <row r="115" spans="1:17" s="61" customFormat="1" ht="24" hidden="1" customHeight="1" x14ac:dyDescent="0.25">
      <c r="A115" s="135">
        <v>87</v>
      </c>
      <c r="B115" s="52"/>
      <c r="C115" s="53"/>
      <c r="D115" s="54"/>
      <c r="E115" s="62"/>
      <c r="F115" s="56"/>
      <c r="G115" s="56"/>
      <c r="H115" s="56"/>
      <c r="I115" s="56"/>
      <c r="J115" s="56"/>
      <c r="K115" s="57" t="e">
        <f t="shared" si="3"/>
        <v>#DIV/0!</v>
      </c>
      <c r="L115" s="58"/>
      <c r="M115" s="59" t="e">
        <f t="shared" si="2"/>
        <v>#DIV/0!</v>
      </c>
      <c r="N115" s="58" t="e">
        <f>#VALUE!</f>
        <v>#VALUE!</v>
      </c>
      <c r="O115" s="58" t="e">
        <f>#VALUE!</f>
        <v>#VALUE!</v>
      </c>
      <c r="P115" s="58"/>
      <c r="Q115" s="60"/>
    </row>
    <row r="116" spans="1:17" s="61" customFormat="1" ht="24" hidden="1" customHeight="1" x14ac:dyDescent="0.25">
      <c r="A116" s="135">
        <v>88</v>
      </c>
      <c r="B116" s="52"/>
      <c r="C116" s="53"/>
      <c r="D116" s="54"/>
      <c r="E116" s="55"/>
      <c r="F116" s="56"/>
      <c r="G116" s="56"/>
      <c r="H116" s="56"/>
      <c r="I116" s="56"/>
      <c r="J116" s="56"/>
      <c r="K116" s="57" t="e">
        <f t="shared" si="3"/>
        <v>#DIV/0!</v>
      </c>
      <c r="L116" s="58"/>
      <c r="M116" s="59" t="e">
        <f t="shared" si="2"/>
        <v>#DIV/0!</v>
      </c>
      <c r="N116" s="58" t="e">
        <f>#VALUE!</f>
        <v>#VALUE!</v>
      </c>
      <c r="O116" s="58" t="e">
        <f>#VALUE!</f>
        <v>#VALUE!</v>
      </c>
      <c r="P116" s="58"/>
      <c r="Q116" s="60"/>
    </row>
    <row r="117" spans="1:17" s="61" customFormat="1" ht="24" hidden="1" customHeight="1" x14ac:dyDescent="0.25">
      <c r="A117" s="135">
        <v>89</v>
      </c>
      <c r="B117" s="52"/>
      <c r="C117" s="53"/>
      <c r="D117" s="54"/>
      <c r="E117" s="62"/>
      <c r="F117" s="56"/>
      <c r="G117" s="56"/>
      <c r="H117" s="56"/>
      <c r="I117" s="56"/>
      <c r="J117" s="56"/>
      <c r="K117" s="57" t="e">
        <f t="shared" si="3"/>
        <v>#DIV/0!</v>
      </c>
      <c r="L117" s="58"/>
      <c r="M117" s="59" t="e">
        <f t="shared" si="2"/>
        <v>#DIV/0!</v>
      </c>
      <c r="N117" s="58" t="e">
        <f>#VALUE!</f>
        <v>#VALUE!</v>
      </c>
      <c r="O117" s="58" t="e">
        <f>#VALUE!</f>
        <v>#VALUE!</v>
      </c>
      <c r="P117" s="58"/>
      <c r="Q117" s="60"/>
    </row>
    <row r="118" spans="1:17" s="61" customFormat="1" ht="24" hidden="1" customHeight="1" x14ac:dyDescent="0.25">
      <c r="A118" s="135">
        <v>90</v>
      </c>
      <c r="B118" s="52"/>
      <c r="C118" s="53"/>
      <c r="D118" s="54"/>
      <c r="E118" s="55"/>
      <c r="F118" s="56"/>
      <c r="G118" s="56"/>
      <c r="H118" s="56"/>
      <c r="I118" s="56"/>
      <c r="J118" s="56"/>
      <c r="K118" s="57" t="e">
        <f t="shared" si="3"/>
        <v>#DIV/0!</v>
      </c>
      <c r="L118" s="58"/>
      <c r="M118" s="59" t="e">
        <f t="shared" si="2"/>
        <v>#DIV/0!</v>
      </c>
      <c r="N118" s="58" t="e">
        <f>#VALUE!</f>
        <v>#VALUE!</v>
      </c>
      <c r="O118" s="58" t="e">
        <f>#VALUE!</f>
        <v>#VALUE!</v>
      </c>
      <c r="P118" s="58"/>
      <c r="Q118" s="60"/>
    </row>
    <row r="119" spans="1:17" s="61" customFormat="1" ht="24" hidden="1" customHeight="1" x14ac:dyDescent="0.25">
      <c r="A119" s="135">
        <v>91</v>
      </c>
      <c r="B119" s="52"/>
      <c r="C119" s="63"/>
      <c r="D119" s="64"/>
      <c r="E119" s="62"/>
      <c r="F119" s="56"/>
      <c r="G119" s="56"/>
      <c r="H119" s="56"/>
      <c r="I119" s="56"/>
      <c r="J119" s="56"/>
      <c r="K119" s="57" t="e">
        <f t="shared" si="3"/>
        <v>#DIV/0!</v>
      </c>
      <c r="L119" s="58"/>
      <c r="M119" s="59" t="e">
        <f t="shared" si="2"/>
        <v>#DIV/0!</v>
      </c>
      <c r="N119" s="58" t="e">
        <f>#VALUE!</f>
        <v>#VALUE!</v>
      </c>
      <c r="O119" s="58" t="e">
        <f>#VALUE!</f>
        <v>#VALUE!</v>
      </c>
      <c r="P119" s="58"/>
      <c r="Q119" s="60"/>
    </row>
    <row r="120" spans="1:17" s="61" customFormat="1" ht="24" hidden="1" customHeight="1" x14ac:dyDescent="0.25">
      <c r="A120" s="135">
        <v>92</v>
      </c>
      <c r="B120" s="52"/>
      <c r="C120" s="63"/>
      <c r="D120" s="64"/>
      <c r="E120" s="65"/>
      <c r="F120" s="56"/>
      <c r="G120" s="56"/>
      <c r="H120" s="56"/>
      <c r="I120" s="56"/>
      <c r="J120" s="56"/>
      <c r="K120" s="57" t="e">
        <f t="shared" si="3"/>
        <v>#DIV/0!</v>
      </c>
      <c r="L120" s="58"/>
      <c r="M120" s="59" t="e">
        <f t="shared" si="2"/>
        <v>#DIV/0!</v>
      </c>
      <c r="N120" s="58" t="e">
        <f>#VALUE!</f>
        <v>#VALUE!</v>
      </c>
      <c r="O120" s="58" t="e">
        <f>#VALUE!</f>
        <v>#VALUE!</v>
      </c>
      <c r="P120" s="58"/>
      <c r="Q120" s="60"/>
    </row>
    <row r="121" spans="1:17" s="61" customFormat="1" ht="24" hidden="1" customHeight="1" x14ac:dyDescent="0.25">
      <c r="A121" s="135">
        <v>93</v>
      </c>
      <c r="B121" s="52"/>
      <c r="C121" s="53"/>
      <c r="D121" s="54"/>
      <c r="E121" s="62"/>
      <c r="F121" s="56"/>
      <c r="G121" s="56"/>
      <c r="H121" s="56"/>
      <c r="I121" s="56"/>
      <c r="J121" s="56"/>
      <c r="K121" s="57" t="e">
        <f t="shared" si="3"/>
        <v>#DIV/0!</v>
      </c>
      <c r="L121" s="58"/>
      <c r="M121" s="59" t="e">
        <f t="shared" si="2"/>
        <v>#DIV/0!</v>
      </c>
      <c r="N121" s="58" t="e">
        <f>#VALUE!</f>
        <v>#VALUE!</v>
      </c>
      <c r="O121" s="58" t="e">
        <f>#VALUE!</f>
        <v>#VALUE!</v>
      </c>
      <c r="P121" s="58"/>
      <c r="Q121" s="60"/>
    </row>
    <row r="122" spans="1:17" s="61" customFormat="1" ht="24" hidden="1" customHeight="1" x14ac:dyDescent="0.25">
      <c r="A122" s="135">
        <v>94</v>
      </c>
      <c r="B122" s="52"/>
      <c r="C122" s="63"/>
      <c r="D122" s="64"/>
      <c r="E122" s="65"/>
      <c r="F122" s="56"/>
      <c r="G122" s="56"/>
      <c r="H122" s="56"/>
      <c r="I122" s="56"/>
      <c r="J122" s="56"/>
      <c r="K122" s="57" t="e">
        <f t="shared" si="3"/>
        <v>#DIV/0!</v>
      </c>
      <c r="L122" s="58"/>
      <c r="M122" s="59" t="e">
        <f t="shared" si="2"/>
        <v>#DIV/0!</v>
      </c>
      <c r="N122" s="58" t="e">
        <f>#VALUE!</f>
        <v>#VALUE!</v>
      </c>
      <c r="O122" s="58" t="e">
        <f>#VALUE!</f>
        <v>#VALUE!</v>
      </c>
      <c r="P122" s="58"/>
      <c r="Q122" s="60"/>
    </row>
    <row r="123" spans="1:17" s="61" customFormat="1" ht="24" hidden="1" customHeight="1" x14ac:dyDescent="0.25">
      <c r="A123" s="135">
        <v>95</v>
      </c>
      <c r="B123" s="52"/>
      <c r="C123" s="53"/>
      <c r="D123" s="54"/>
      <c r="E123" s="55"/>
      <c r="F123" s="56"/>
      <c r="G123" s="56"/>
      <c r="H123" s="56"/>
      <c r="I123" s="56"/>
      <c r="J123" s="56"/>
      <c r="K123" s="57" t="e">
        <f t="shared" si="3"/>
        <v>#DIV/0!</v>
      </c>
      <c r="L123" s="58"/>
      <c r="M123" s="59" t="e">
        <f t="shared" si="2"/>
        <v>#DIV/0!</v>
      </c>
      <c r="N123" s="58" t="e">
        <f>#VALUE!</f>
        <v>#VALUE!</v>
      </c>
      <c r="O123" s="58" t="e">
        <f>#VALUE!</f>
        <v>#VALUE!</v>
      </c>
      <c r="P123" s="58"/>
      <c r="Q123" s="60"/>
    </row>
    <row r="124" spans="1:17" s="61" customFormat="1" ht="24" hidden="1" customHeight="1" x14ac:dyDescent="0.25">
      <c r="A124" s="135">
        <v>96</v>
      </c>
      <c r="B124" s="52"/>
      <c r="C124" s="63"/>
      <c r="D124" s="64"/>
      <c r="E124" s="62"/>
      <c r="F124" s="56"/>
      <c r="G124" s="56"/>
      <c r="H124" s="56"/>
      <c r="I124" s="56"/>
      <c r="J124" s="56"/>
      <c r="K124" s="57" t="e">
        <f t="shared" si="3"/>
        <v>#DIV/0!</v>
      </c>
      <c r="L124" s="58"/>
      <c r="M124" s="59" t="e">
        <f t="shared" si="2"/>
        <v>#DIV/0!</v>
      </c>
      <c r="N124" s="58" t="e">
        <f>#VALUE!</f>
        <v>#VALUE!</v>
      </c>
      <c r="O124" s="58" t="e">
        <f>#VALUE!</f>
        <v>#VALUE!</v>
      </c>
      <c r="P124" s="58"/>
      <c r="Q124" s="60"/>
    </row>
    <row r="125" spans="1:17" s="61" customFormat="1" ht="24" customHeight="1" x14ac:dyDescent="0.25">
      <c r="A125" s="135">
        <v>77</v>
      </c>
      <c r="B125" s="136">
        <v>15055512</v>
      </c>
      <c r="C125" s="137" t="s">
        <v>378</v>
      </c>
      <c r="D125" s="139"/>
      <c r="E125" s="56" t="s">
        <v>454</v>
      </c>
      <c r="F125" s="56" t="s">
        <v>303</v>
      </c>
      <c r="G125" s="56"/>
      <c r="H125" s="56"/>
      <c r="I125" s="56"/>
      <c r="J125" s="56"/>
      <c r="K125" s="57" t="e">
        <f t="shared" si="3"/>
        <v>#VALUE!</v>
      </c>
      <c r="L125" s="58"/>
      <c r="M125" s="59"/>
      <c r="N125" s="58"/>
      <c r="O125" s="58"/>
      <c r="P125" s="58"/>
      <c r="Q125" s="60"/>
    </row>
    <row r="126" spans="1:17" s="61" customFormat="1" ht="24" customHeight="1" x14ac:dyDescent="0.25">
      <c r="A126" s="135">
        <v>78</v>
      </c>
      <c r="B126" s="136"/>
      <c r="C126" s="137"/>
      <c r="D126" s="139"/>
      <c r="E126" s="138"/>
      <c r="F126" s="56"/>
      <c r="G126" s="56"/>
      <c r="H126" s="56"/>
      <c r="I126" s="56"/>
      <c r="J126" s="56"/>
      <c r="K126" s="57"/>
      <c r="L126" s="58"/>
      <c r="M126" s="59"/>
      <c r="N126" s="58"/>
      <c r="O126" s="58"/>
      <c r="P126" s="58"/>
      <c r="Q126" s="60"/>
    </row>
    <row r="127" spans="1:17" s="6" customFormat="1" ht="18.75" customHeight="1" x14ac:dyDescent="0.25">
      <c r="B127" s="70"/>
      <c r="C127" s="71"/>
      <c r="D127" s="71"/>
      <c r="E127" s="72"/>
      <c r="F127" s="73"/>
      <c r="G127" s="73"/>
      <c r="H127" s="73"/>
      <c r="I127" s="73"/>
      <c r="J127" s="73"/>
      <c r="K127" s="74"/>
      <c r="L127" s="75"/>
      <c r="M127" s="76"/>
      <c r="N127" s="75" t="e">
        <f>#VALUE!</f>
        <v>#VALUE!</v>
      </c>
      <c r="O127" s="75" t="e">
        <f>#VALUE!</f>
        <v>#VALUE!</v>
      </c>
      <c r="P127" s="5"/>
      <c r="Q127" s="60"/>
    </row>
    <row r="128" spans="1:17" s="6" customFormat="1" ht="18.75" x14ac:dyDescent="0.25">
      <c r="A128" s="77"/>
      <c r="B128" s="77"/>
      <c r="C128" s="77"/>
      <c r="D128" s="77"/>
      <c r="E128" s="78"/>
      <c r="F128" s="73"/>
      <c r="G128" s="79" t="s">
        <v>48</v>
      </c>
      <c r="H128" s="73"/>
      <c r="I128" s="73"/>
      <c r="J128" s="80"/>
      <c r="K128" s="81"/>
      <c r="L128" s="82"/>
      <c r="M128" s="83"/>
      <c r="N128" s="84" t="e">
        <f>#VALUE!</f>
        <v>#VALUE!</v>
      </c>
      <c r="O128" s="84" t="e">
        <f>#VALUE!</f>
        <v>#VALUE!</v>
      </c>
      <c r="P128" s="5"/>
      <c r="Q128" s="60"/>
    </row>
    <row r="129" spans="1:18" s="6" customFormat="1" ht="18.75" x14ac:dyDescent="0.25">
      <c r="A129" s="77"/>
      <c r="B129" s="77"/>
      <c r="C129" s="77"/>
      <c r="D129" s="77"/>
      <c r="E129" s="78"/>
      <c r="F129" s="73"/>
      <c r="G129" s="73"/>
      <c r="H129" s="73"/>
      <c r="I129" s="85" t="s">
        <v>49</v>
      </c>
      <c r="J129" s="85"/>
      <c r="K129" s="86"/>
      <c r="L129" s="87"/>
      <c r="M129" s="88"/>
      <c r="N129" s="89" t="e">
        <f>#VALUE!</f>
        <v>#VALUE!</v>
      </c>
      <c r="O129" s="89" t="e">
        <f>#VALUE!</f>
        <v>#VALUE!</v>
      </c>
      <c r="P129" s="5"/>
      <c r="Q129" s="60"/>
    </row>
    <row r="130" spans="1:18" s="6" customFormat="1" ht="16.5" x14ac:dyDescent="0.25">
      <c r="A130" s="73"/>
      <c r="B130" s="73"/>
      <c r="C130" s="73"/>
      <c r="D130" s="73"/>
      <c r="E130" s="90"/>
      <c r="F130" s="73"/>
      <c r="G130" s="73"/>
      <c r="H130" s="73"/>
      <c r="I130" s="80" t="s">
        <v>50</v>
      </c>
      <c r="J130" s="73"/>
      <c r="K130" s="74"/>
      <c r="L130" s="75"/>
      <c r="M130" s="91"/>
      <c r="N130" s="75" t="e">
        <f>#VALUE!</f>
        <v>#VALUE!</v>
      </c>
      <c r="O130" s="75" t="e">
        <f>#VALUE!</f>
        <v>#VALUE!</v>
      </c>
      <c r="P130" s="5"/>
      <c r="Q130" s="60"/>
    </row>
    <row r="131" spans="1:18" ht="15.75" x14ac:dyDescent="0.25">
      <c r="A131" s="92"/>
      <c r="B131" s="92"/>
      <c r="C131" s="92"/>
      <c r="D131" s="92"/>
      <c r="E131" s="93"/>
      <c r="F131" s="92"/>
      <c r="G131" s="92"/>
      <c r="H131" s="92"/>
      <c r="I131" s="92"/>
      <c r="J131" s="92"/>
      <c r="K131" s="94"/>
      <c r="L131" s="95"/>
      <c r="M131" s="96"/>
      <c r="N131" s="95"/>
      <c r="O131" s="95"/>
      <c r="Q131" s="60"/>
    </row>
    <row r="132" spans="1:18" ht="15.75" x14ac:dyDescent="0.25">
      <c r="A132" s="92"/>
      <c r="B132" s="92"/>
      <c r="C132" s="92"/>
      <c r="D132" s="92"/>
      <c r="E132" s="93"/>
      <c r="F132" s="92"/>
      <c r="G132" s="92"/>
      <c r="H132" s="92"/>
      <c r="I132" s="92"/>
      <c r="J132" s="92"/>
      <c r="K132" s="94"/>
      <c r="L132" s="95"/>
      <c r="M132" s="96"/>
      <c r="N132" s="95"/>
      <c r="O132" s="95"/>
    </row>
    <row r="133" spans="1:18" ht="15.75" x14ac:dyDescent="0.25">
      <c r="A133" s="92"/>
      <c r="B133" s="92"/>
      <c r="C133" s="92"/>
      <c r="D133" s="92"/>
      <c r="E133" s="93"/>
      <c r="F133" s="92"/>
      <c r="G133" s="92"/>
      <c r="H133" s="92"/>
      <c r="I133" s="92"/>
      <c r="J133" s="92"/>
      <c r="K133" s="94"/>
      <c r="L133" s="95"/>
      <c r="M133" s="96"/>
      <c r="N133" s="95"/>
      <c r="O133" s="95"/>
    </row>
    <row r="134" spans="1:18" ht="15.75" x14ac:dyDescent="0.25">
      <c r="A134" s="92"/>
      <c r="B134" s="92"/>
      <c r="C134" s="92"/>
      <c r="D134" s="92"/>
      <c r="E134" s="93"/>
      <c r="F134" s="92"/>
      <c r="G134" s="92"/>
      <c r="H134" s="92"/>
      <c r="I134" s="92"/>
      <c r="J134" s="92"/>
      <c r="K134" s="94"/>
      <c r="L134" s="95"/>
      <c r="M134" s="96"/>
      <c r="N134" s="95"/>
      <c r="O134" s="95"/>
    </row>
    <row r="135" spans="1:18" ht="15.75" x14ac:dyDescent="0.25">
      <c r="A135" s="99"/>
      <c r="B135" s="99"/>
      <c r="C135" s="100"/>
      <c r="D135" s="100"/>
      <c r="E135" s="101"/>
      <c r="F135" s="100"/>
      <c r="G135" s="100"/>
      <c r="H135" s="100"/>
      <c r="I135" s="100"/>
      <c r="J135" s="102"/>
      <c r="K135" s="103"/>
      <c r="L135" s="104"/>
      <c r="M135" s="105"/>
      <c r="N135" s="104"/>
      <c r="O135" s="104"/>
    </row>
    <row r="136" spans="1:18" ht="15.75" x14ac:dyDescent="0.25">
      <c r="A136" s="99"/>
      <c r="B136" s="99"/>
      <c r="C136" s="100"/>
      <c r="D136" s="100"/>
      <c r="E136" s="101"/>
      <c r="F136" s="100"/>
      <c r="G136" s="100"/>
      <c r="H136" s="100"/>
      <c r="I136" s="100"/>
      <c r="J136" s="102"/>
      <c r="K136" s="102"/>
      <c r="L136" s="104"/>
      <c r="M136" s="105"/>
      <c r="N136" s="104"/>
      <c r="O136" s="104"/>
    </row>
    <row r="137" spans="1:18" ht="15.75" x14ac:dyDescent="0.25">
      <c r="A137" s="99"/>
      <c r="B137" s="99"/>
      <c r="C137" s="100"/>
      <c r="D137" s="100"/>
      <c r="E137" s="101"/>
      <c r="F137" s="100"/>
      <c r="G137" s="100"/>
      <c r="H137" s="100"/>
      <c r="I137" s="100"/>
      <c r="J137" s="102"/>
      <c r="K137" s="102"/>
      <c r="L137" s="104"/>
      <c r="M137" s="104"/>
      <c r="N137" s="104"/>
      <c r="O137" s="104"/>
    </row>
    <row r="138" spans="1:18" ht="15.75" x14ac:dyDescent="0.25">
      <c r="A138" s="99"/>
      <c r="B138" s="99"/>
      <c r="C138" s="100"/>
      <c r="D138" s="100"/>
      <c r="E138" s="101"/>
      <c r="F138" s="100"/>
      <c r="G138" s="100"/>
      <c r="H138" s="100"/>
      <c r="I138" s="100"/>
      <c r="J138" s="102"/>
      <c r="K138" s="102"/>
      <c r="L138" s="104"/>
      <c r="M138" s="104"/>
      <c r="N138" s="104"/>
      <c r="O138" s="104"/>
    </row>
    <row r="139" spans="1:18" ht="15.75" x14ac:dyDescent="0.25">
      <c r="A139" s="99"/>
      <c r="B139" s="99"/>
      <c r="C139" s="100"/>
      <c r="D139" s="100"/>
      <c r="E139" s="101"/>
      <c r="F139" s="100"/>
      <c r="G139" s="100"/>
      <c r="H139" s="100"/>
      <c r="I139" s="100"/>
      <c r="J139" s="102"/>
      <c r="K139" s="102"/>
      <c r="L139" s="104"/>
      <c r="M139" s="104"/>
      <c r="N139" s="104"/>
      <c r="O139" s="104"/>
    </row>
    <row r="140" spans="1:18" ht="15.75" x14ac:dyDescent="0.25">
      <c r="A140" s="99"/>
      <c r="B140" s="99"/>
      <c r="C140" s="100"/>
      <c r="D140" s="100"/>
      <c r="E140" s="101"/>
      <c r="F140" s="100"/>
      <c r="G140" s="100"/>
      <c r="H140" s="100"/>
      <c r="I140" s="100"/>
      <c r="J140" s="102"/>
      <c r="K140" s="102"/>
      <c r="L140" s="104"/>
      <c r="M140" s="104"/>
      <c r="N140" s="104"/>
      <c r="O140" s="104"/>
    </row>
    <row r="141" spans="1:18" s="97" customFormat="1" ht="15.75" x14ac:dyDescent="0.25">
      <c r="A141" s="99"/>
      <c r="B141" s="99"/>
      <c r="C141" s="100"/>
      <c r="D141" s="100"/>
      <c r="E141" s="101"/>
      <c r="F141" s="100"/>
      <c r="G141" s="100"/>
      <c r="H141" s="100"/>
      <c r="I141" s="100"/>
      <c r="J141" s="102"/>
      <c r="K141" s="102"/>
      <c r="L141" s="104"/>
      <c r="M141" s="104"/>
      <c r="N141" s="104"/>
      <c r="O141" s="104"/>
      <c r="R141" s="98"/>
    </row>
    <row r="142" spans="1:18" s="97" customFormat="1" ht="15.75" x14ac:dyDescent="0.25">
      <c r="A142" s="99"/>
      <c r="B142" s="99"/>
      <c r="C142" s="100"/>
      <c r="D142" s="100"/>
      <c r="E142" s="101"/>
      <c r="F142" s="100"/>
      <c r="G142" s="100"/>
      <c r="H142" s="100"/>
      <c r="I142" s="100"/>
      <c r="J142" s="102"/>
      <c r="K142" s="102"/>
      <c r="L142" s="104"/>
      <c r="M142" s="104"/>
      <c r="N142" s="104"/>
      <c r="O142" s="104"/>
      <c r="R142" s="98"/>
    </row>
    <row r="143" spans="1:18" s="97" customFormat="1" ht="15.75" x14ac:dyDescent="0.25">
      <c r="A143" s="99"/>
      <c r="B143" s="99"/>
      <c r="C143" s="100"/>
      <c r="D143" s="100"/>
      <c r="E143" s="101"/>
      <c r="F143" s="100"/>
      <c r="G143" s="100"/>
      <c r="H143" s="100"/>
      <c r="I143" s="100"/>
      <c r="J143" s="102"/>
      <c r="K143" s="102"/>
      <c r="L143" s="104"/>
      <c r="M143" s="104"/>
      <c r="N143" s="104"/>
      <c r="O143" s="104"/>
      <c r="R143" s="98"/>
    </row>
    <row r="144" spans="1:18" s="97" customFormat="1" ht="15.75" x14ac:dyDescent="0.25">
      <c r="A144" s="99"/>
      <c r="B144" s="99"/>
      <c r="C144" s="100"/>
      <c r="D144" s="100"/>
      <c r="E144" s="101"/>
      <c r="F144" s="100"/>
      <c r="G144" s="100"/>
      <c r="H144" s="100"/>
      <c r="I144" s="100"/>
      <c r="J144" s="102"/>
      <c r="K144" s="102"/>
      <c r="L144" s="104"/>
      <c r="M144" s="104"/>
      <c r="N144" s="104"/>
      <c r="O144" s="104"/>
      <c r="R144" s="98"/>
    </row>
    <row r="145" spans="1:18" s="97" customFormat="1" ht="15.75" x14ac:dyDescent="0.25">
      <c r="A145" s="99"/>
      <c r="B145" s="99"/>
      <c r="C145" s="100"/>
      <c r="D145" s="100"/>
      <c r="E145" s="101"/>
      <c r="F145" s="100"/>
      <c r="G145" s="100"/>
      <c r="H145" s="100"/>
      <c r="I145" s="100"/>
      <c r="J145" s="102"/>
      <c r="K145" s="102"/>
      <c r="L145" s="104"/>
      <c r="M145" s="104"/>
      <c r="N145" s="104"/>
      <c r="O145" s="104"/>
      <c r="R145" s="98"/>
    </row>
    <row r="146" spans="1:18" s="97" customFormat="1" ht="15.75" x14ac:dyDescent="0.25">
      <c r="A146" s="99"/>
      <c r="B146" s="99"/>
      <c r="C146" s="100"/>
      <c r="D146" s="100"/>
      <c r="E146" s="101"/>
      <c r="F146" s="100"/>
      <c r="G146" s="100"/>
      <c r="H146" s="100"/>
      <c r="I146" s="100"/>
      <c r="J146" s="102"/>
      <c r="K146" s="102"/>
      <c r="L146" s="104"/>
      <c r="M146" s="104"/>
      <c r="N146" s="104"/>
      <c r="O146" s="104"/>
      <c r="R146" s="98"/>
    </row>
    <row r="147" spans="1:18" s="97" customFormat="1" ht="15.75" x14ac:dyDescent="0.25">
      <c r="A147" s="99"/>
      <c r="B147" s="99"/>
      <c r="C147" s="100"/>
      <c r="D147" s="100"/>
      <c r="E147" s="101"/>
      <c r="F147" s="100"/>
      <c r="G147" s="100"/>
      <c r="H147" s="100"/>
      <c r="I147" s="100"/>
      <c r="J147" s="102"/>
      <c r="K147" s="102"/>
      <c r="L147" s="104"/>
      <c r="M147" s="104"/>
      <c r="N147" s="104"/>
      <c r="O147" s="104"/>
      <c r="R147" s="98"/>
    </row>
    <row r="148" spans="1:18" s="97" customFormat="1" ht="15.75" x14ac:dyDescent="0.25">
      <c r="A148" s="99"/>
      <c r="B148" s="99"/>
      <c r="C148" s="100"/>
      <c r="D148" s="100"/>
      <c r="E148" s="101"/>
      <c r="F148" s="100"/>
      <c r="G148" s="100"/>
      <c r="H148" s="100"/>
      <c r="I148" s="100"/>
      <c r="J148" s="102"/>
      <c r="K148" s="102"/>
      <c r="L148" s="104"/>
      <c r="M148" s="104"/>
      <c r="N148" s="104"/>
      <c r="O148" s="104"/>
      <c r="R148" s="98"/>
    </row>
    <row r="149" spans="1:18" s="97" customFormat="1" ht="15.75" x14ac:dyDescent="0.25">
      <c r="A149" s="99"/>
      <c r="B149" s="99"/>
      <c r="C149" s="100"/>
      <c r="D149" s="100"/>
      <c r="E149" s="101"/>
      <c r="F149" s="100"/>
      <c r="G149" s="100"/>
      <c r="H149" s="100"/>
      <c r="I149" s="100"/>
      <c r="J149" s="102"/>
      <c r="K149" s="102"/>
      <c r="L149" s="104"/>
      <c r="M149" s="104"/>
      <c r="N149" s="104"/>
      <c r="O149" s="104"/>
      <c r="R149" s="98"/>
    </row>
    <row r="150" spans="1:18" s="97" customFormat="1" ht="15.75" x14ac:dyDescent="0.25">
      <c r="A150" s="99"/>
      <c r="B150" s="99"/>
      <c r="C150" s="100"/>
      <c r="D150" s="100"/>
      <c r="E150" s="101"/>
      <c r="F150" s="100"/>
      <c r="G150" s="100"/>
      <c r="H150" s="100"/>
      <c r="I150" s="100"/>
      <c r="J150" s="102"/>
      <c r="K150" s="102"/>
      <c r="L150" s="104"/>
      <c r="M150" s="104"/>
      <c r="N150" s="104"/>
      <c r="O150" s="104"/>
      <c r="R150" s="98"/>
    </row>
    <row r="151" spans="1:18" s="97" customFormat="1" ht="15.75" x14ac:dyDescent="0.25">
      <c r="A151" s="99"/>
      <c r="B151" s="99"/>
      <c r="C151" s="100"/>
      <c r="D151" s="100"/>
      <c r="E151" s="101"/>
      <c r="F151" s="100"/>
      <c r="G151" s="100"/>
      <c r="H151" s="100"/>
      <c r="I151" s="100"/>
      <c r="J151" s="102"/>
      <c r="K151" s="102"/>
      <c r="L151" s="104"/>
      <c r="M151" s="104"/>
      <c r="N151" s="104"/>
      <c r="O151" s="104"/>
      <c r="R151" s="98"/>
    </row>
    <row r="152" spans="1:18" s="97" customFormat="1" ht="15.75" x14ac:dyDescent="0.25">
      <c r="A152" s="99"/>
      <c r="B152" s="99"/>
      <c r="C152" s="100"/>
      <c r="D152" s="100"/>
      <c r="E152" s="101"/>
      <c r="F152" s="100"/>
      <c r="G152" s="100"/>
      <c r="H152" s="100"/>
      <c r="I152" s="100"/>
      <c r="J152" s="102"/>
      <c r="K152" s="102"/>
      <c r="L152" s="104"/>
      <c r="M152" s="104"/>
      <c r="N152" s="104"/>
      <c r="O152" s="104"/>
      <c r="R152" s="98"/>
    </row>
    <row r="153" spans="1:18" s="97" customFormat="1" ht="15.75" x14ac:dyDescent="0.25">
      <c r="A153" s="99"/>
      <c r="B153" s="99"/>
      <c r="C153" s="100"/>
      <c r="D153" s="100"/>
      <c r="E153" s="101"/>
      <c r="F153" s="100"/>
      <c r="G153" s="100"/>
      <c r="H153" s="100"/>
      <c r="I153" s="100"/>
      <c r="J153" s="102"/>
      <c r="K153" s="102"/>
      <c r="L153" s="104"/>
      <c r="M153" s="104"/>
      <c r="N153" s="104"/>
      <c r="O153" s="104"/>
      <c r="R153" s="98"/>
    </row>
    <row r="154" spans="1:18" s="97" customFormat="1" ht="15.75" x14ac:dyDescent="0.25">
      <c r="A154" s="99"/>
      <c r="B154" s="99"/>
      <c r="C154" s="100"/>
      <c r="D154" s="100"/>
      <c r="E154" s="101"/>
      <c r="F154" s="100"/>
      <c r="G154" s="100"/>
      <c r="H154" s="100"/>
      <c r="I154" s="100"/>
      <c r="J154" s="102"/>
      <c r="K154" s="102"/>
      <c r="L154" s="104"/>
      <c r="M154" s="104"/>
      <c r="N154" s="104"/>
      <c r="O154" s="104"/>
      <c r="R154" s="98"/>
    </row>
    <row r="155" spans="1:18" s="97" customFormat="1" ht="15.75" x14ac:dyDescent="0.25">
      <c r="A155" s="99"/>
      <c r="B155" s="99"/>
      <c r="C155" s="100"/>
      <c r="D155" s="100"/>
      <c r="E155" s="101"/>
      <c r="F155" s="100"/>
      <c r="G155" s="100"/>
      <c r="H155" s="100"/>
      <c r="I155" s="100"/>
      <c r="J155" s="102"/>
      <c r="K155" s="102"/>
      <c r="L155" s="104"/>
      <c r="M155" s="104"/>
      <c r="N155" s="104"/>
      <c r="O155" s="104"/>
      <c r="R155" s="98"/>
    </row>
    <row r="156" spans="1:18" s="97" customFormat="1" ht="15.75" x14ac:dyDescent="0.25">
      <c r="A156" s="99"/>
      <c r="B156" s="99"/>
      <c r="C156" s="100"/>
      <c r="D156" s="100"/>
      <c r="E156" s="101"/>
      <c r="F156" s="100"/>
      <c r="G156" s="100"/>
      <c r="H156" s="100"/>
      <c r="I156" s="100"/>
      <c r="J156" s="102"/>
      <c r="K156" s="102"/>
      <c r="L156" s="104"/>
      <c r="M156" s="104"/>
      <c r="N156" s="104"/>
      <c r="O156" s="104"/>
      <c r="R156" s="98"/>
    </row>
    <row r="157" spans="1:18" s="97" customFormat="1" ht="15.75" x14ac:dyDescent="0.25">
      <c r="A157" s="106"/>
      <c r="B157" s="106"/>
      <c r="C157" s="107"/>
      <c r="D157" s="107"/>
      <c r="E157" s="108"/>
      <c r="F157" s="109"/>
      <c r="G157" s="109"/>
      <c r="H157" s="109"/>
      <c r="I157" s="109"/>
      <c r="J157" s="110"/>
      <c r="K157" s="110"/>
      <c r="L157" s="111"/>
      <c r="M157" s="111"/>
      <c r="N157" s="111"/>
      <c r="O157" s="111"/>
      <c r="R157" s="98"/>
    </row>
    <row r="158" spans="1:18" s="97" customFormat="1" ht="15.75" x14ac:dyDescent="0.25">
      <c r="A158" s="99"/>
      <c r="B158" s="99"/>
      <c r="C158" s="100"/>
      <c r="D158" s="100"/>
      <c r="E158" s="101"/>
      <c r="F158" s="100"/>
      <c r="G158" s="100"/>
      <c r="H158" s="100"/>
      <c r="I158" s="100"/>
      <c r="J158" s="99"/>
      <c r="K158" s="99"/>
      <c r="L158" s="112"/>
      <c r="M158" s="112"/>
      <c r="N158" s="112"/>
      <c r="O158" s="112"/>
      <c r="R158" s="98"/>
    </row>
    <row r="159" spans="1:18" s="97" customFormat="1" ht="18.75" x14ac:dyDescent="0.3">
      <c r="A159" s="113"/>
      <c r="B159" s="113"/>
      <c r="C159" s="114"/>
      <c r="D159" s="114"/>
      <c r="E159" s="115"/>
      <c r="F159" s="114"/>
      <c r="G159" s="114"/>
      <c r="H159" s="114"/>
      <c r="I159" s="114"/>
      <c r="J159" s="116"/>
      <c r="K159" s="116"/>
      <c r="L159" s="117"/>
      <c r="M159" s="117"/>
      <c r="N159" s="117"/>
      <c r="O159" s="117"/>
      <c r="R159" s="98"/>
    </row>
    <row r="160" spans="1:18" s="97" customFormat="1" ht="18.75" x14ac:dyDescent="0.3">
      <c r="A160" s="113"/>
      <c r="B160" s="113"/>
      <c r="C160" s="114"/>
      <c r="D160" s="114"/>
      <c r="E160" s="115"/>
      <c r="F160" s="114"/>
      <c r="G160" s="114"/>
      <c r="H160" s="114"/>
      <c r="I160" s="114"/>
      <c r="J160" s="118"/>
      <c r="K160" s="118"/>
      <c r="L160" s="119"/>
      <c r="M160" s="119"/>
      <c r="N160" s="119"/>
      <c r="O160" s="119"/>
      <c r="R160" s="98"/>
    </row>
    <row r="161" spans="1:18" s="97" customFormat="1" ht="15.75" x14ac:dyDescent="0.25">
      <c r="A161" s="99"/>
      <c r="B161" s="99"/>
      <c r="C161" s="100"/>
      <c r="D161" s="100"/>
      <c r="E161" s="101"/>
      <c r="F161" s="100"/>
      <c r="G161" s="100"/>
      <c r="H161" s="100"/>
      <c r="I161" s="100"/>
      <c r="J161" s="120"/>
      <c r="K161" s="120"/>
      <c r="L161" s="121"/>
      <c r="M161" s="121"/>
      <c r="N161" s="121"/>
      <c r="O161" s="121"/>
      <c r="R161" s="98"/>
    </row>
    <row r="162" spans="1:18" s="97" customFormat="1" ht="15.75" x14ac:dyDescent="0.25">
      <c r="A162" s="99"/>
      <c r="B162" s="99"/>
      <c r="C162" s="122"/>
      <c r="D162" s="122"/>
      <c r="E162" s="101"/>
      <c r="F162" s="100"/>
      <c r="G162" s="100"/>
      <c r="H162" s="100"/>
      <c r="I162" s="100"/>
      <c r="J162" s="120"/>
      <c r="K162" s="120"/>
      <c r="L162" s="121"/>
      <c r="M162" s="121"/>
      <c r="N162" s="121"/>
      <c r="O162" s="121"/>
      <c r="R162" s="98"/>
    </row>
    <row r="163" spans="1:18" s="97" customFormat="1" ht="15.75" x14ac:dyDescent="0.25">
      <c r="A163" s="99"/>
      <c r="B163" s="99"/>
      <c r="C163" s="100"/>
      <c r="D163" s="100"/>
      <c r="E163" s="101"/>
      <c r="F163" s="100"/>
      <c r="G163" s="100"/>
      <c r="H163" s="100"/>
      <c r="I163" s="100"/>
      <c r="J163" s="123"/>
      <c r="K163" s="123"/>
      <c r="L163" s="124"/>
      <c r="M163" s="124"/>
      <c r="N163" s="124"/>
      <c r="O163" s="124"/>
      <c r="R163" s="98"/>
    </row>
    <row r="164" spans="1:18" s="97" customFormat="1" ht="15.75" x14ac:dyDescent="0.25">
      <c r="A164" s="99"/>
      <c r="B164" s="99"/>
      <c r="C164" s="100"/>
      <c r="D164" s="100"/>
      <c r="E164" s="101"/>
      <c r="F164" s="100"/>
      <c r="G164" s="100"/>
      <c r="H164" s="100"/>
      <c r="I164" s="100"/>
      <c r="J164" s="120"/>
      <c r="K164" s="120"/>
      <c r="L164" s="121"/>
      <c r="M164" s="121"/>
      <c r="N164" s="121"/>
      <c r="O164" s="121"/>
      <c r="R164" s="98"/>
    </row>
    <row r="165" spans="1:18" s="97" customFormat="1" ht="15.75" x14ac:dyDescent="0.25">
      <c r="A165" s="99"/>
      <c r="B165" s="99"/>
      <c r="C165" s="100"/>
      <c r="D165" s="100"/>
      <c r="E165" s="101"/>
      <c r="F165" s="100"/>
      <c r="G165" s="100"/>
      <c r="H165" s="100"/>
      <c r="I165" s="100"/>
      <c r="J165" s="120"/>
      <c r="K165" s="120"/>
      <c r="L165" s="121"/>
      <c r="M165" s="121"/>
      <c r="N165" s="121"/>
      <c r="O165" s="121"/>
      <c r="R165" s="98"/>
    </row>
    <row r="166" spans="1:18" s="97" customFormat="1" ht="15.75" x14ac:dyDescent="0.25">
      <c r="A166" s="99"/>
      <c r="B166" s="99"/>
      <c r="C166" s="100"/>
      <c r="D166" s="100"/>
      <c r="E166" s="101"/>
      <c r="F166" s="100"/>
      <c r="G166" s="100"/>
      <c r="H166" s="100"/>
      <c r="I166" s="100"/>
      <c r="J166" s="100"/>
      <c r="K166" s="100"/>
      <c r="L166" s="125"/>
      <c r="M166" s="125"/>
      <c r="N166" s="125"/>
      <c r="O166" s="125"/>
      <c r="R166" s="98"/>
    </row>
    <row r="167" spans="1:18" s="97" customFormat="1" ht="15.75" x14ac:dyDescent="0.25">
      <c r="A167" s="99"/>
      <c r="B167" s="99"/>
      <c r="C167" s="100"/>
      <c r="D167" s="100"/>
      <c r="E167" s="101"/>
      <c r="F167" s="100"/>
      <c r="G167" s="100"/>
      <c r="H167" s="100"/>
      <c r="I167" s="100"/>
      <c r="J167" s="120"/>
      <c r="K167" s="120"/>
      <c r="L167" s="121"/>
      <c r="M167" s="121"/>
      <c r="N167" s="121"/>
      <c r="O167" s="121"/>
      <c r="R167" s="98"/>
    </row>
    <row r="168" spans="1:18" s="97" customFormat="1" ht="15.75" x14ac:dyDescent="0.25">
      <c r="A168" s="99"/>
      <c r="B168" s="99"/>
      <c r="C168" s="100"/>
      <c r="D168" s="100"/>
      <c r="E168" s="101"/>
      <c r="F168" s="100"/>
      <c r="G168" s="100"/>
      <c r="H168" s="100"/>
      <c r="I168" s="100"/>
      <c r="J168" s="99"/>
      <c r="K168" s="99"/>
      <c r="L168" s="112"/>
      <c r="M168" s="112"/>
      <c r="N168" s="112"/>
      <c r="O168" s="112"/>
      <c r="R168" s="98"/>
    </row>
    <row r="169" spans="1:18" s="97" customFormat="1" ht="15.75" x14ac:dyDescent="0.25">
      <c r="A169" s="99"/>
      <c r="B169" s="99"/>
      <c r="C169" s="100"/>
      <c r="D169" s="100"/>
      <c r="E169" s="101"/>
      <c r="F169" s="100"/>
      <c r="G169" s="100"/>
      <c r="H169" s="100"/>
      <c r="I169" s="100"/>
      <c r="J169" s="99"/>
      <c r="K169" s="99"/>
      <c r="L169" s="112"/>
      <c r="M169" s="112"/>
      <c r="N169" s="112"/>
      <c r="O169" s="112"/>
      <c r="R169" s="98"/>
    </row>
    <row r="170" spans="1:18" s="97" customFormat="1" ht="15.75" x14ac:dyDescent="0.25">
      <c r="A170" s="99"/>
      <c r="B170" s="99"/>
      <c r="C170" s="100"/>
      <c r="D170" s="100"/>
      <c r="E170" s="101"/>
      <c r="F170" s="100"/>
      <c r="G170" s="100"/>
      <c r="H170" s="100"/>
      <c r="I170" s="100"/>
      <c r="J170" s="120"/>
      <c r="K170" s="120"/>
      <c r="L170" s="121"/>
      <c r="M170" s="121"/>
      <c r="N170" s="121"/>
      <c r="O170" s="121"/>
      <c r="R170" s="98"/>
    </row>
    <row r="171" spans="1:18" s="97" customFormat="1" ht="15.75" x14ac:dyDescent="0.25">
      <c r="A171" s="99"/>
      <c r="B171" s="99"/>
      <c r="C171" s="100"/>
      <c r="D171" s="100"/>
      <c r="E171" s="101"/>
      <c r="F171" s="100"/>
      <c r="G171" s="100"/>
      <c r="H171" s="100"/>
      <c r="I171" s="100"/>
      <c r="J171" s="99"/>
      <c r="K171" s="99"/>
      <c r="L171" s="112"/>
      <c r="M171" s="112"/>
      <c r="N171" s="112"/>
      <c r="O171" s="112"/>
      <c r="R171" s="98"/>
    </row>
    <row r="172" spans="1:18" s="97" customFormat="1" ht="15.75" x14ac:dyDescent="0.25">
      <c r="A172" s="99"/>
      <c r="B172" s="99"/>
      <c r="C172" s="100"/>
      <c r="D172" s="100"/>
      <c r="E172" s="101"/>
      <c r="F172" s="100"/>
      <c r="G172" s="100"/>
      <c r="H172" s="100"/>
      <c r="I172" s="100"/>
      <c r="J172" s="99"/>
      <c r="K172" s="99"/>
      <c r="L172" s="112"/>
      <c r="M172" s="112"/>
      <c r="N172" s="112"/>
      <c r="O172" s="112"/>
      <c r="R172" s="98"/>
    </row>
    <row r="173" spans="1:18" s="97" customFormat="1" ht="15.75" x14ac:dyDescent="0.25">
      <c r="A173" s="99"/>
      <c r="B173" s="99"/>
      <c r="C173" s="100"/>
      <c r="D173" s="100"/>
      <c r="E173" s="101"/>
      <c r="F173" s="100"/>
      <c r="G173" s="100"/>
      <c r="H173" s="100"/>
      <c r="I173" s="100"/>
      <c r="J173" s="99"/>
      <c r="K173" s="99"/>
      <c r="L173" s="112"/>
      <c r="M173" s="112"/>
      <c r="N173" s="112"/>
      <c r="O173" s="112"/>
      <c r="R173" s="98"/>
    </row>
    <row r="174" spans="1:18" s="97" customFormat="1" x14ac:dyDescent="0.2">
      <c r="A174" s="126"/>
      <c r="B174" s="126"/>
      <c r="C174" s="126"/>
      <c r="D174" s="126"/>
      <c r="E174" s="127"/>
      <c r="F174" s="126"/>
      <c r="G174" s="126"/>
      <c r="H174" s="126"/>
      <c r="I174" s="126"/>
      <c r="J174" s="126"/>
      <c r="K174" s="126"/>
      <c r="L174" s="128"/>
      <c r="M174" s="128"/>
      <c r="N174" s="128"/>
      <c r="O174" s="128"/>
      <c r="R174" s="98"/>
    </row>
    <row r="175" spans="1:18" s="97" customFormat="1" x14ac:dyDescent="0.2">
      <c r="A175" s="126"/>
      <c r="B175" s="126"/>
      <c r="C175" s="126"/>
      <c r="D175" s="126"/>
      <c r="E175" s="127"/>
      <c r="F175" s="126"/>
      <c r="G175" s="126"/>
      <c r="H175" s="126"/>
      <c r="I175" s="126"/>
      <c r="J175" s="126"/>
      <c r="K175" s="126"/>
      <c r="L175" s="128"/>
      <c r="M175" s="128"/>
      <c r="N175" s="128"/>
      <c r="O175" s="128"/>
      <c r="R175" s="98"/>
    </row>
    <row r="176" spans="1:18" s="97" customFormat="1" x14ac:dyDescent="0.2">
      <c r="A176" s="126"/>
      <c r="B176" s="126"/>
      <c r="C176" s="126"/>
      <c r="D176" s="126"/>
      <c r="E176" s="127"/>
      <c r="F176" s="126"/>
      <c r="G176" s="126"/>
      <c r="H176" s="126"/>
      <c r="I176" s="126"/>
      <c r="J176" s="126"/>
      <c r="K176" s="126"/>
      <c r="L176" s="128"/>
      <c r="M176" s="128"/>
      <c r="N176" s="128"/>
      <c r="O176" s="128"/>
      <c r="R176" s="98"/>
    </row>
    <row r="177" spans="1:18" s="97" customFormat="1" x14ac:dyDescent="0.2">
      <c r="A177" s="126"/>
      <c r="B177" s="126"/>
      <c r="C177" s="126"/>
      <c r="D177" s="126"/>
      <c r="E177" s="127"/>
      <c r="F177" s="126"/>
      <c r="G177" s="126"/>
      <c r="H177" s="126"/>
      <c r="I177" s="126"/>
      <c r="J177" s="126"/>
      <c r="K177" s="126"/>
      <c r="L177" s="128"/>
      <c r="M177" s="128"/>
      <c r="N177" s="128"/>
      <c r="O177" s="128"/>
      <c r="R177" s="98"/>
    </row>
    <row r="178" spans="1:18" s="97" customFormat="1" x14ac:dyDescent="0.2">
      <c r="A178" s="126"/>
      <c r="B178" s="126"/>
      <c r="C178" s="126"/>
      <c r="D178" s="126"/>
      <c r="E178" s="127"/>
      <c r="F178" s="126"/>
      <c r="G178" s="126"/>
      <c r="H178" s="126"/>
      <c r="I178" s="126"/>
      <c r="J178" s="126"/>
      <c r="K178" s="126"/>
      <c r="L178" s="128"/>
      <c r="M178" s="128"/>
      <c r="N178" s="128"/>
      <c r="O178" s="128"/>
      <c r="R178" s="98"/>
    </row>
    <row r="179" spans="1:18" s="97" customFormat="1" x14ac:dyDescent="0.2">
      <c r="A179" s="126"/>
      <c r="B179" s="126"/>
      <c r="C179" s="126"/>
      <c r="D179" s="126"/>
      <c r="E179" s="127"/>
      <c r="F179" s="126"/>
      <c r="G179" s="126"/>
      <c r="H179" s="126"/>
      <c r="I179" s="126"/>
      <c r="J179" s="126"/>
      <c r="K179" s="126"/>
      <c r="L179" s="128"/>
      <c r="M179" s="128"/>
      <c r="N179" s="128"/>
      <c r="O179" s="128"/>
      <c r="R179" s="98"/>
    </row>
    <row r="180" spans="1:18" s="97" customFormat="1" x14ac:dyDescent="0.2">
      <c r="A180" s="126"/>
      <c r="B180" s="126"/>
      <c r="C180" s="126"/>
      <c r="D180" s="126"/>
      <c r="E180" s="127"/>
      <c r="F180" s="126"/>
      <c r="G180" s="126"/>
      <c r="H180" s="126"/>
      <c r="I180" s="126"/>
      <c r="J180" s="126"/>
      <c r="K180" s="126"/>
      <c r="L180" s="128"/>
      <c r="M180" s="128"/>
      <c r="N180" s="128"/>
      <c r="O180" s="128"/>
      <c r="R180" s="98"/>
    </row>
    <row r="181" spans="1:18" s="97" customFormat="1" x14ac:dyDescent="0.2">
      <c r="A181" s="126"/>
      <c r="B181" s="126"/>
      <c r="C181" s="126"/>
      <c r="D181" s="126"/>
      <c r="E181" s="127"/>
      <c r="F181" s="126"/>
      <c r="G181" s="126"/>
      <c r="H181" s="126"/>
      <c r="I181" s="126"/>
      <c r="J181" s="126"/>
      <c r="K181" s="126"/>
      <c r="L181" s="128"/>
      <c r="M181" s="128"/>
      <c r="N181" s="128"/>
      <c r="O181" s="128"/>
      <c r="R181" s="98"/>
    </row>
    <row r="182" spans="1:18" s="97" customFormat="1" x14ac:dyDescent="0.2">
      <c r="A182" s="126"/>
      <c r="B182" s="126"/>
      <c r="C182" s="126"/>
      <c r="D182" s="126"/>
      <c r="E182" s="127"/>
      <c r="F182" s="126"/>
      <c r="G182" s="126"/>
      <c r="H182" s="126"/>
      <c r="I182" s="126"/>
      <c r="J182" s="126"/>
      <c r="K182" s="126"/>
      <c r="L182" s="128"/>
      <c r="M182" s="128"/>
      <c r="N182" s="128"/>
      <c r="O182" s="128"/>
      <c r="R182" s="98"/>
    </row>
    <row r="183" spans="1:18" s="97" customFormat="1" x14ac:dyDescent="0.2">
      <c r="A183" s="126"/>
      <c r="B183" s="126"/>
      <c r="C183" s="126"/>
      <c r="D183" s="126"/>
      <c r="E183" s="127"/>
      <c r="F183" s="126"/>
      <c r="G183" s="126"/>
      <c r="H183" s="126"/>
      <c r="I183" s="126"/>
      <c r="J183" s="126"/>
      <c r="K183" s="126"/>
      <c r="L183" s="128"/>
      <c r="M183" s="128"/>
      <c r="N183" s="128"/>
      <c r="O183" s="128"/>
      <c r="R183" s="98"/>
    </row>
    <row r="184" spans="1:18" s="97" customFormat="1" x14ac:dyDescent="0.2">
      <c r="A184" s="126"/>
      <c r="B184" s="126"/>
      <c r="C184" s="126"/>
      <c r="D184" s="126"/>
      <c r="E184" s="127"/>
      <c r="F184" s="126"/>
      <c r="G184" s="126"/>
      <c r="H184" s="126"/>
      <c r="I184" s="126"/>
      <c r="J184" s="126"/>
      <c r="K184" s="126"/>
      <c r="L184" s="128"/>
      <c r="M184" s="128"/>
      <c r="N184" s="128"/>
      <c r="O184" s="128"/>
      <c r="R184" s="98"/>
    </row>
    <row r="185" spans="1:18" s="97" customFormat="1" x14ac:dyDescent="0.2">
      <c r="A185" s="126"/>
      <c r="B185" s="126"/>
      <c r="C185" s="126"/>
      <c r="D185" s="126"/>
      <c r="E185" s="127"/>
      <c r="F185" s="126"/>
      <c r="G185" s="126"/>
      <c r="H185" s="126"/>
      <c r="I185" s="126"/>
      <c r="J185" s="126"/>
      <c r="K185" s="126"/>
      <c r="L185" s="128"/>
      <c r="M185" s="128"/>
      <c r="N185" s="128"/>
      <c r="O185" s="128"/>
      <c r="R185" s="98"/>
    </row>
    <row r="186" spans="1:18" s="97" customFormat="1" x14ac:dyDescent="0.2">
      <c r="A186" s="126"/>
      <c r="B186" s="126"/>
      <c r="C186" s="126"/>
      <c r="D186" s="126"/>
      <c r="E186" s="127"/>
      <c r="F186" s="126"/>
      <c r="G186" s="126"/>
      <c r="H186" s="126"/>
      <c r="I186" s="126"/>
      <c r="J186" s="126"/>
      <c r="K186" s="126"/>
      <c r="L186" s="128"/>
      <c r="M186" s="128"/>
      <c r="N186" s="128"/>
      <c r="O186" s="128"/>
      <c r="R186" s="98"/>
    </row>
    <row r="187" spans="1:18" s="97" customFormat="1" x14ac:dyDescent="0.2">
      <c r="A187" s="126"/>
      <c r="B187" s="126"/>
      <c r="C187" s="126"/>
      <c r="D187" s="126"/>
      <c r="E187" s="127"/>
      <c r="F187" s="126"/>
      <c r="G187" s="126"/>
      <c r="H187" s="126"/>
      <c r="I187" s="126"/>
      <c r="J187" s="126"/>
      <c r="K187" s="126"/>
      <c r="L187" s="128"/>
      <c r="M187" s="128"/>
      <c r="N187" s="128"/>
      <c r="O187" s="128"/>
      <c r="R187" s="98"/>
    </row>
    <row r="188" spans="1:18" s="97" customFormat="1" x14ac:dyDescent="0.2">
      <c r="A188" s="126"/>
      <c r="B188" s="126"/>
      <c r="C188" s="126"/>
      <c r="D188" s="126"/>
      <c r="E188" s="127"/>
      <c r="F188" s="126"/>
      <c r="G188" s="126"/>
      <c r="H188" s="126"/>
      <c r="I188" s="126"/>
      <c r="J188" s="126"/>
      <c r="K188" s="126"/>
      <c r="L188" s="128"/>
      <c r="M188" s="128"/>
      <c r="N188" s="128"/>
      <c r="O188" s="128"/>
      <c r="R188" s="98"/>
    </row>
    <row r="189" spans="1:18" s="97" customFormat="1" x14ac:dyDescent="0.2">
      <c r="A189" s="126"/>
      <c r="B189" s="126"/>
      <c r="C189" s="126"/>
      <c r="D189" s="126"/>
      <c r="E189" s="127"/>
      <c r="F189" s="126"/>
      <c r="G189" s="126"/>
      <c r="H189" s="126"/>
      <c r="I189" s="126"/>
      <c r="J189" s="126"/>
      <c r="K189" s="126"/>
      <c r="L189" s="128"/>
      <c r="M189" s="128"/>
      <c r="N189" s="128"/>
      <c r="O189" s="128"/>
      <c r="R189" s="98"/>
    </row>
    <row r="190" spans="1:18" s="97" customFormat="1" x14ac:dyDescent="0.2">
      <c r="A190" s="126"/>
      <c r="B190" s="126"/>
      <c r="C190" s="126"/>
      <c r="D190" s="126"/>
      <c r="E190" s="127"/>
      <c r="F190" s="126"/>
      <c r="G190" s="126"/>
      <c r="H190" s="126"/>
      <c r="I190" s="126"/>
      <c r="J190" s="126"/>
      <c r="K190" s="126"/>
      <c r="L190" s="128"/>
      <c r="M190" s="128"/>
      <c r="N190" s="128"/>
      <c r="O190" s="128"/>
      <c r="R190" s="98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112:WVS983166 JG29:JG126 TC29:TC126 ACY29:ACY126 AMU29:AMU126 AWQ29:AWQ126 BGM29:BGM126 BQI29:BQI126 CAE29:CAE126 CKA29:CKA126 CTW29:CTW126 DDS29:DDS126 DNO29:DNO126 DXK29:DXK126 EHG29:EHG126 ERC29:ERC126 FAY29:FAY126 FKU29:FKU126 FUQ29:FUQ126 GEM29:GEM126 GOI29:GOI126 GYE29:GYE126 HIA29:HIA126 HRW29:HRW126 IBS29:IBS126 ILO29:ILO126 IVK29:IVK126 JFG29:JFG126 JPC29:JPC126 JYY29:JYY126 KIU29:KIU126 KSQ29:KSQ126 LCM29:LCM126 LMI29:LMI126 LWE29:LWE126 MGA29:MGA126 MPW29:MPW126 MZS29:MZS126 NJO29:NJO126 NTK29:NTK126 ODG29:ODG126 ONC29:ONC126 OWY29:OWY126 PGU29:PGU126 PQQ29:PQQ126 QAM29:QAM126 QKI29:QKI126 QUE29:QUE126 REA29:REA126 RNW29:RNW126 RXS29:RXS126 SHO29:SHO126 SRK29:SRK126 TBG29:TBG126 TLC29:TLC126 TUY29:TUY126 UEU29:UEU126 UOQ29:UOQ126 UYM29:UYM126 VII29:VII126 VSE29:VSE126 WCA29:WCA126 WLW29:WLW126 WVS29:WVS126 K65608:K65662 JG65608:JG65662 TC65608:TC65662 ACY65608:ACY65662 AMU65608:AMU65662 AWQ65608:AWQ65662 BGM65608:BGM65662 BQI65608:BQI65662 CAE65608:CAE65662 CKA65608:CKA65662 CTW65608:CTW65662 DDS65608:DDS65662 DNO65608:DNO65662 DXK65608:DXK65662 EHG65608:EHG65662 ERC65608:ERC65662 FAY65608:FAY65662 FKU65608:FKU65662 FUQ65608:FUQ65662 GEM65608:GEM65662 GOI65608:GOI65662 GYE65608:GYE65662 HIA65608:HIA65662 HRW65608:HRW65662 IBS65608:IBS65662 ILO65608:ILO65662 IVK65608:IVK65662 JFG65608:JFG65662 JPC65608:JPC65662 JYY65608:JYY65662 KIU65608:KIU65662 KSQ65608:KSQ65662 LCM65608:LCM65662 LMI65608:LMI65662 LWE65608:LWE65662 MGA65608:MGA65662 MPW65608:MPW65662 MZS65608:MZS65662 NJO65608:NJO65662 NTK65608:NTK65662 ODG65608:ODG65662 ONC65608:ONC65662 OWY65608:OWY65662 PGU65608:PGU65662 PQQ65608:PQQ65662 QAM65608:QAM65662 QKI65608:QKI65662 QUE65608:QUE65662 REA65608:REA65662 RNW65608:RNW65662 RXS65608:RXS65662 SHO65608:SHO65662 SRK65608:SRK65662 TBG65608:TBG65662 TLC65608:TLC65662 TUY65608:TUY65662 UEU65608:UEU65662 UOQ65608:UOQ65662 UYM65608:UYM65662 VII65608:VII65662 VSE65608:VSE65662 WCA65608:WCA65662 WLW65608:WLW65662 WVS65608:WVS65662 K131144:K131198 JG131144:JG131198 TC131144:TC131198 ACY131144:ACY131198 AMU131144:AMU131198 AWQ131144:AWQ131198 BGM131144:BGM131198 BQI131144:BQI131198 CAE131144:CAE131198 CKA131144:CKA131198 CTW131144:CTW131198 DDS131144:DDS131198 DNO131144:DNO131198 DXK131144:DXK131198 EHG131144:EHG131198 ERC131144:ERC131198 FAY131144:FAY131198 FKU131144:FKU131198 FUQ131144:FUQ131198 GEM131144:GEM131198 GOI131144:GOI131198 GYE131144:GYE131198 HIA131144:HIA131198 HRW131144:HRW131198 IBS131144:IBS131198 ILO131144:ILO131198 IVK131144:IVK131198 JFG131144:JFG131198 JPC131144:JPC131198 JYY131144:JYY131198 KIU131144:KIU131198 KSQ131144:KSQ131198 LCM131144:LCM131198 LMI131144:LMI131198 LWE131144:LWE131198 MGA131144:MGA131198 MPW131144:MPW131198 MZS131144:MZS131198 NJO131144:NJO131198 NTK131144:NTK131198 ODG131144:ODG131198 ONC131144:ONC131198 OWY131144:OWY131198 PGU131144:PGU131198 PQQ131144:PQQ131198 QAM131144:QAM131198 QKI131144:QKI131198 QUE131144:QUE131198 REA131144:REA131198 RNW131144:RNW131198 RXS131144:RXS131198 SHO131144:SHO131198 SRK131144:SRK131198 TBG131144:TBG131198 TLC131144:TLC131198 TUY131144:TUY131198 UEU131144:UEU131198 UOQ131144:UOQ131198 UYM131144:UYM131198 VII131144:VII131198 VSE131144:VSE131198 WCA131144:WCA131198 WLW131144:WLW131198 WVS131144:WVS131198 K196680:K196734 JG196680:JG196734 TC196680:TC196734 ACY196680:ACY196734 AMU196680:AMU196734 AWQ196680:AWQ196734 BGM196680:BGM196734 BQI196680:BQI196734 CAE196680:CAE196734 CKA196680:CKA196734 CTW196680:CTW196734 DDS196680:DDS196734 DNO196680:DNO196734 DXK196680:DXK196734 EHG196680:EHG196734 ERC196680:ERC196734 FAY196680:FAY196734 FKU196680:FKU196734 FUQ196680:FUQ196734 GEM196680:GEM196734 GOI196680:GOI196734 GYE196680:GYE196734 HIA196680:HIA196734 HRW196680:HRW196734 IBS196680:IBS196734 ILO196680:ILO196734 IVK196680:IVK196734 JFG196680:JFG196734 JPC196680:JPC196734 JYY196680:JYY196734 KIU196680:KIU196734 KSQ196680:KSQ196734 LCM196680:LCM196734 LMI196680:LMI196734 LWE196680:LWE196734 MGA196680:MGA196734 MPW196680:MPW196734 MZS196680:MZS196734 NJO196680:NJO196734 NTK196680:NTK196734 ODG196680:ODG196734 ONC196680:ONC196734 OWY196680:OWY196734 PGU196680:PGU196734 PQQ196680:PQQ196734 QAM196680:QAM196734 QKI196680:QKI196734 QUE196680:QUE196734 REA196680:REA196734 RNW196680:RNW196734 RXS196680:RXS196734 SHO196680:SHO196734 SRK196680:SRK196734 TBG196680:TBG196734 TLC196680:TLC196734 TUY196680:TUY196734 UEU196680:UEU196734 UOQ196680:UOQ196734 UYM196680:UYM196734 VII196680:VII196734 VSE196680:VSE196734 WCA196680:WCA196734 WLW196680:WLW196734 WVS196680:WVS196734 K262216:K262270 JG262216:JG262270 TC262216:TC262270 ACY262216:ACY262270 AMU262216:AMU262270 AWQ262216:AWQ262270 BGM262216:BGM262270 BQI262216:BQI262270 CAE262216:CAE262270 CKA262216:CKA262270 CTW262216:CTW262270 DDS262216:DDS262270 DNO262216:DNO262270 DXK262216:DXK262270 EHG262216:EHG262270 ERC262216:ERC262270 FAY262216:FAY262270 FKU262216:FKU262270 FUQ262216:FUQ262270 GEM262216:GEM262270 GOI262216:GOI262270 GYE262216:GYE262270 HIA262216:HIA262270 HRW262216:HRW262270 IBS262216:IBS262270 ILO262216:ILO262270 IVK262216:IVK262270 JFG262216:JFG262270 JPC262216:JPC262270 JYY262216:JYY262270 KIU262216:KIU262270 KSQ262216:KSQ262270 LCM262216:LCM262270 LMI262216:LMI262270 LWE262216:LWE262270 MGA262216:MGA262270 MPW262216:MPW262270 MZS262216:MZS262270 NJO262216:NJO262270 NTK262216:NTK262270 ODG262216:ODG262270 ONC262216:ONC262270 OWY262216:OWY262270 PGU262216:PGU262270 PQQ262216:PQQ262270 QAM262216:QAM262270 QKI262216:QKI262270 QUE262216:QUE262270 REA262216:REA262270 RNW262216:RNW262270 RXS262216:RXS262270 SHO262216:SHO262270 SRK262216:SRK262270 TBG262216:TBG262270 TLC262216:TLC262270 TUY262216:TUY262270 UEU262216:UEU262270 UOQ262216:UOQ262270 UYM262216:UYM262270 VII262216:VII262270 VSE262216:VSE262270 WCA262216:WCA262270 WLW262216:WLW262270 WVS262216:WVS262270 K327752:K327806 JG327752:JG327806 TC327752:TC327806 ACY327752:ACY327806 AMU327752:AMU327806 AWQ327752:AWQ327806 BGM327752:BGM327806 BQI327752:BQI327806 CAE327752:CAE327806 CKA327752:CKA327806 CTW327752:CTW327806 DDS327752:DDS327806 DNO327752:DNO327806 DXK327752:DXK327806 EHG327752:EHG327806 ERC327752:ERC327806 FAY327752:FAY327806 FKU327752:FKU327806 FUQ327752:FUQ327806 GEM327752:GEM327806 GOI327752:GOI327806 GYE327752:GYE327806 HIA327752:HIA327806 HRW327752:HRW327806 IBS327752:IBS327806 ILO327752:ILO327806 IVK327752:IVK327806 JFG327752:JFG327806 JPC327752:JPC327806 JYY327752:JYY327806 KIU327752:KIU327806 KSQ327752:KSQ327806 LCM327752:LCM327806 LMI327752:LMI327806 LWE327752:LWE327806 MGA327752:MGA327806 MPW327752:MPW327806 MZS327752:MZS327806 NJO327752:NJO327806 NTK327752:NTK327806 ODG327752:ODG327806 ONC327752:ONC327806 OWY327752:OWY327806 PGU327752:PGU327806 PQQ327752:PQQ327806 QAM327752:QAM327806 QKI327752:QKI327806 QUE327752:QUE327806 REA327752:REA327806 RNW327752:RNW327806 RXS327752:RXS327806 SHO327752:SHO327806 SRK327752:SRK327806 TBG327752:TBG327806 TLC327752:TLC327806 TUY327752:TUY327806 UEU327752:UEU327806 UOQ327752:UOQ327806 UYM327752:UYM327806 VII327752:VII327806 VSE327752:VSE327806 WCA327752:WCA327806 WLW327752:WLW327806 WVS327752:WVS327806 K393288:K393342 JG393288:JG393342 TC393288:TC393342 ACY393288:ACY393342 AMU393288:AMU393342 AWQ393288:AWQ393342 BGM393288:BGM393342 BQI393288:BQI393342 CAE393288:CAE393342 CKA393288:CKA393342 CTW393288:CTW393342 DDS393288:DDS393342 DNO393288:DNO393342 DXK393288:DXK393342 EHG393288:EHG393342 ERC393288:ERC393342 FAY393288:FAY393342 FKU393288:FKU393342 FUQ393288:FUQ393342 GEM393288:GEM393342 GOI393288:GOI393342 GYE393288:GYE393342 HIA393288:HIA393342 HRW393288:HRW393342 IBS393288:IBS393342 ILO393288:ILO393342 IVK393288:IVK393342 JFG393288:JFG393342 JPC393288:JPC393342 JYY393288:JYY393342 KIU393288:KIU393342 KSQ393288:KSQ393342 LCM393288:LCM393342 LMI393288:LMI393342 LWE393288:LWE393342 MGA393288:MGA393342 MPW393288:MPW393342 MZS393288:MZS393342 NJO393288:NJO393342 NTK393288:NTK393342 ODG393288:ODG393342 ONC393288:ONC393342 OWY393288:OWY393342 PGU393288:PGU393342 PQQ393288:PQQ393342 QAM393288:QAM393342 QKI393288:QKI393342 QUE393288:QUE393342 REA393288:REA393342 RNW393288:RNW393342 RXS393288:RXS393342 SHO393288:SHO393342 SRK393288:SRK393342 TBG393288:TBG393342 TLC393288:TLC393342 TUY393288:TUY393342 UEU393288:UEU393342 UOQ393288:UOQ393342 UYM393288:UYM393342 VII393288:VII393342 VSE393288:VSE393342 WCA393288:WCA393342 WLW393288:WLW393342 WVS393288:WVS393342 K458824:K458878 JG458824:JG458878 TC458824:TC458878 ACY458824:ACY458878 AMU458824:AMU458878 AWQ458824:AWQ458878 BGM458824:BGM458878 BQI458824:BQI458878 CAE458824:CAE458878 CKA458824:CKA458878 CTW458824:CTW458878 DDS458824:DDS458878 DNO458824:DNO458878 DXK458824:DXK458878 EHG458824:EHG458878 ERC458824:ERC458878 FAY458824:FAY458878 FKU458824:FKU458878 FUQ458824:FUQ458878 GEM458824:GEM458878 GOI458824:GOI458878 GYE458824:GYE458878 HIA458824:HIA458878 HRW458824:HRW458878 IBS458824:IBS458878 ILO458824:ILO458878 IVK458824:IVK458878 JFG458824:JFG458878 JPC458824:JPC458878 JYY458824:JYY458878 KIU458824:KIU458878 KSQ458824:KSQ458878 LCM458824:LCM458878 LMI458824:LMI458878 LWE458824:LWE458878 MGA458824:MGA458878 MPW458824:MPW458878 MZS458824:MZS458878 NJO458824:NJO458878 NTK458824:NTK458878 ODG458824:ODG458878 ONC458824:ONC458878 OWY458824:OWY458878 PGU458824:PGU458878 PQQ458824:PQQ458878 QAM458824:QAM458878 QKI458824:QKI458878 QUE458824:QUE458878 REA458824:REA458878 RNW458824:RNW458878 RXS458824:RXS458878 SHO458824:SHO458878 SRK458824:SRK458878 TBG458824:TBG458878 TLC458824:TLC458878 TUY458824:TUY458878 UEU458824:UEU458878 UOQ458824:UOQ458878 UYM458824:UYM458878 VII458824:VII458878 VSE458824:VSE458878 WCA458824:WCA458878 WLW458824:WLW458878 WVS458824:WVS458878 K524360:K524414 JG524360:JG524414 TC524360:TC524414 ACY524360:ACY524414 AMU524360:AMU524414 AWQ524360:AWQ524414 BGM524360:BGM524414 BQI524360:BQI524414 CAE524360:CAE524414 CKA524360:CKA524414 CTW524360:CTW524414 DDS524360:DDS524414 DNO524360:DNO524414 DXK524360:DXK524414 EHG524360:EHG524414 ERC524360:ERC524414 FAY524360:FAY524414 FKU524360:FKU524414 FUQ524360:FUQ524414 GEM524360:GEM524414 GOI524360:GOI524414 GYE524360:GYE524414 HIA524360:HIA524414 HRW524360:HRW524414 IBS524360:IBS524414 ILO524360:ILO524414 IVK524360:IVK524414 JFG524360:JFG524414 JPC524360:JPC524414 JYY524360:JYY524414 KIU524360:KIU524414 KSQ524360:KSQ524414 LCM524360:LCM524414 LMI524360:LMI524414 LWE524360:LWE524414 MGA524360:MGA524414 MPW524360:MPW524414 MZS524360:MZS524414 NJO524360:NJO524414 NTK524360:NTK524414 ODG524360:ODG524414 ONC524360:ONC524414 OWY524360:OWY524414 PGU524360:PGU524414 PQQ524360:PQQ524414 QAM524360:QAM524414 QKI524360:QKI524414 QUE524360:QUE524414 REA524360:REA524414 RNW524360:RNW524414 RXS524360:RXS524414 SHO524360:SHO524414 SRK524360:SRK524414 TBG524360:TBG524414 TLC524360:TLC524414 TUY524360:TUY524414 UEU524360:UEU524414 UOQ524360:UOQ524414 UYM524360:UYM524414 VII524360:VII524414 VSE524360:VSE524414 WCA524360:WCA524414 WLW524360:WLW524414 WVS524360:WVS524414 K589896:K589950 JG589896:JG589950 TC589896:TC589950 ACY589896:ACY589950 AMU589896:AMU589950 AWQ589896:AWQ589950 BGM589896:BGM589950 BQI589896:BQI589950 CAE589896:CAE589950 CKA589896:CKA589950 CTW589896:CTW589950 DDS589896:DDS589950 DNO589896:DNO589950 DXK589896:DXK589950 EHG589896:EHG589950 ERC589896:ERC589950 FAY589896:FAY589950 FKU589896:FKU589950 FUQ589896:FUQ589950 GEM589896:GEM589950 GOI589896:GOI589950 GYE589896:GYE589950 HIA589896:HIA589950 HRW589896:HRW589950 IBS589896:IBS589950 ILO589896:ILO589950 IVK589896:IVK589950 JFG589896:JFG589950 JPC589896:JPC589950 JYY589896:JYY589950 KIU589896:KIU589950 KSQ589896:KSQ589950 LCM589896:LCM589950 LMI589896:LMI589950 LWE589896:LWE589950 MGA589896:MGA589950 MPW589896:MPW589950 MZS589896:MZS589950 NJO589896:NJO589950 NTK589896:NTK589950 ODG589896:ODG589950 ONC589896:ONC589950 OWY589896:OWY589950 PGU589896:PGU589950 PQQ589896:PQQ589950 QAM589896:QAM589950 QKI589896:QKI589950 QUE589896:QUE589950 REA589896:REA589950 RNW589896:RNW589950 RXS589896:RXS589950 SHO589896:SHO589950 SRK589896:SRK589950 TBG589896:TBG589950 TLC589896:TLC589950 TUY589896:TUY589950 UEU589896:UEU589950 UOQ589896:UOQ589950 UYM589896:UYM589950 VII589896:VII589950 VSE589896:VSE589950 WCA589896:WCA589950 WLW589896:WLW589950 WVS589896:WVS589950 K655432:K655486 JG655432:JG655486 TC655432:TC655486 ACY655432:ACY655486 AMU655432:AMU655486 AWQ655432:AWQ655486 BGM655432:BGM655486 BQI655432:BQI655486 CAE655432:CAE655486 CKA655432:CKA655486 CTW655432:CTW655486 DDS655432:DDS655486 DNO655432:DNO655486 DXK655432:DXK655486 EHG655432:EHG655486 ERC655432:ERC655486 FAY655432:FAY655486 FKU655432:FKU655486 FUQ655432:FUQ655486 GEM655432:GEM655486 GOI655432:GOI655486 GYE655432:GYE655486 HIA655432:HIA655486 HRW655432:HRW655486 IBS655432:IBS655486 ILO655432:ILO655486 IVK655432:IVK655486 JFG655432:JFG655486 JPC655432:JPC655486 JYY655432:JYY655486 KIU655432:KIU655486 KSQ655432:KSQ655486 LCM655432:LCM655486 LMI655432:LMI655486 LWE655432:LWE655486 MGA655432:MGA655486 MPW655432:MPW655486 MZS655432:MZS655486 NJO655432:NJO655486 NTK655432:NTK655486 ODG655432:ODG655486 ONC655432:ONC655486 OWY655432:OWY655486 PGU655432:PGU655486 PQQ655432:PQQ655486 QAM655432:QAM655486 QKI655432:QKI655486 QUE655432:QUE655486 REA655432:REA655486 RNW655432:RNW655486 RXS655432:RXS655486 SHO655432:SHO655486 SRK655432:SRK655486 TBG655432:TBG655486 TLC655432:TLC655486 TUY655432:TUY655486 UEU655432:UEU655486 UOQ655432:UOQ655486 UYM655432:UYM655486 VII655432:VII655486 VSE655432:VSE655486 WCA655432:WCA655486 WLW655432:WLW655486 WVS655432:WVS655486 K720968:K721022 JG720968:JG721022 TC720968:TC721022 ACY720968:ACY721022 AMU720968:AMU721022 AWQ720968:AWQ721022 BGM720968:BGM721022 BQI720968:BQI721022 CAE720968:CAE721022 CKA720968:CKA721022 CTW720968:CTW721022 DDS720968:DDS721022 DNO720968:DNO721022 DXK720968:DXK721022 EHG720968:EHG721022 ERC720968:ERC721022 FAY720968:FAY721022 FKU720968:FKU721022 FUQ720968:FUQ721022 GEM720968:GEM721022 GOI720968:GOI721022 GYE720968:GYE721022 HIA720968:HIA721022 HRW720968:HRW721022 IBS720968:IBS721022 ILO720968:ILO721022 IVK720968:IVK721022 JFG720968:JFG721022 JPC720968:JPC721022 JYY720968:JYY721022 KIU720968:KIU721022 KSQ720968:KSQ721022 LCM720968:LCM721022 LMI720968:LMI721022 LWE720968:LWE721022 MGA720968:MGA721022 MPW720968:MPW721022 MZS720968:MZS721022 NJO720968:NJO721022 NTK720968:NTK721022 ODG720968:ODG721022 ONC720968:ONC721022 OWY720968:OWY721022 PGU720968:PGU721022 PQQ720968:PQQ721022 QAM720968:QAM721022 QKI720968:QKI721022 QUE720968:QUE721022 REA720968:REA721022 RNW720968:RNW721022 RXS720968:RXS721022 SHO720968:SHO721022 SRK720968:SRK721022 TBG720968:TBG721022 TLC720968:TLC721022 TUY720968:TUY721022 UEU720968:UEU721022 UOQ720968:UOQ721022 UYM720968:UYM721022 VII720968:VII721022 VSE720968:VSE721022 WCA720968:WCA721022 WLW720968:WLW721022 WVS720968:WVS721022 K786504:K786558 JG786504:JG786558 TC786504:TC786558 ACY786504:ACY786558 AMU786504:AMU786558 AWQ786504:AWQ786558 BGM786504:BGM786558 BQI786504:BQI786558 CAE786504:CAE786558 CKA786504:CKA786558 CTW786504:CTW786558 DDS786504:DDS786558 DNO786504:DNO786558 DXK786504:DXK786558 EHG786504:EHG786558 ERC786504:ERC786558 FAY786504:FAY786558 FKU786504:FKU786558 FUQ786504:FUQ786558 GEM786504:GEM786558 GOI786504:GOI786558 GYE786504:GYE786558 HIA786504:HIA786558 HRW786504:HRW786558 IBS786504:IBS786558 ILO786504:ILO786558 IVK786504:IVK786558 JFG786504:JFG786558 JPC786504:JPC786558 JYY786504:JYY786558 KIU786504:KIU786558 KSQ786504:KSQ786558 LCM786504:LCM786558 LMI786504:LMI786558 LWE786504:LWE786558 MGA786504:MGA786558 MPW786504:MPW786558 MZS786504:MZS786558 NJO786504:NJO786558 NTK786504:NTK786558 ODG786504:ODG786558 ONC786504:ONC786558 OWY786504:OWY786558 PGU786504:PGU786558 PQQ786504:PQQ786558 QAM786504:QAM786558 QKI786504:QKI786558 QUE786504:QUE786558 REA786504:REA786558 RNW786504:RNW786558 RXS786504:RXS786558 SHO786504:SHO786558 SRK786504:SRK786558 TBG786504:TBG786558 TLC786504:TLC786558 TUY786504:TUY786558 UEU786504:UEU786558 UOQ786504:UOQ786558 UYM786504:UYM786558 VII786504:VII786558 VSE786504:VSE786558 WCA786504:WCA786558 WLW786504:WLW786558 WVS786504:WVS786558 K852040:K852094 JG852040:JG852094 TC852040:TC852094 ACY852040:ACY852094 AMU852040:AMU852094 AWQ852040:AWQ852094 BGM852040:BGM852094 BQI852040:BQI852094 CAE852040:CAE852094 CKA852040:CKA852094 CTW852040:CTW852094 DDS852040:DDS852094 DNO852040:DNO852094 DXK852040:DXK852094 EHG852040:EHG852094 ERC852040:ERC852094 FAY852040:FAY852094 FKU852040:FKU852094 FUQ852040:FUQ852094 GEM852040:GEM852094 GOI852040:GOI852094 GYE852040:GYE852094 HIA852040:HIA852094 HRW852040:HRW852094 IBS852040:IBS852094 ILO852040:ILO852094 IVK852040:IVK852094 JFG852040:JFG852094 JPC852040:JPC852094 JYY852040:JYY852094 KIU852040:KIU852094 KSQ852040:KSQ852094 LCM852040:LCM852094 LMI852040:LMI852094 LWE852040:LWE852094 MGA852040:MGA852094 MPW852040:MPW852094 MZS852040:MZS852094 NJO852040:NJO852094 NTK852040:NTK852094 ODG852040:ODG852094 ONC852040:ONC852094 OWY852040:OWY852094 PGU852040:PGU852094 PQQ852040:PQQ852094 QAM852040:QAM852094 QKI852040:QKI852094 QUE852040:QUE852094 REA852040:REA852094 RNW852040:RNW852094 RXS852040:RXS852094 SHO852040:SHO852094 SRK852040:SRK852094 TBG852040:TBG852094 TLC852040:TLC852094 TUY852040:TUY852094 UEU852040:UEU852094 UOQ852040:UOQ852094 UYM852040:UYM852094 VII852040:VII852094 VSE852040:VSE852094 WCA852040:WCA852094 WLW852040:WLW852094 WVS852040:WVS852094 K917576:K917630 JG917576:JG917630 TC917576:TC917630 ACY917576:ACY917630 AMU917576:AMU917630 AWQ917576:AWQ917630 BGM917576:BGM917630 BQI917576:BQI917630 CAE917576:CAE917630 CKA917576:CKA917630 CTW917576:CTW917630 DDS917576:DDS917630 DNO917576:DNO917630 DXK917576:DXK917630 EHG917576:EHG917630 ERC917576:ERC917630 FAY917576:FAY917630 FKU917576:FKU917630 FUQ917576:FUQ917630 GEM917576:GEM917630 GOI917576:GOI917630 GYE917576:GYE917630 HIA917576:HIA917630 HRW917576:HRW917630 IBS917576:IBS917630 ILO917576:ILO917630 IVK917576:IVK917630 JFG917576:JFG917630 JPC917576:JPC917630 JYY917576:JYY917630 KIU917576:KIU917630 KSQ917576:KSQ917630 LCM917576:LCM917630 LMI917576:LMI917630 LWE917576:LWE917630 MGA917576:MGA917630 MPW917576:MPW917630 MZS917576:MZS917630 NJO917576:NJO917630 NTK917576:NTK917630 ODG917576:ODG917630 ONC917576:ONC917630 OWY917576:OWY917630 PGU917576:PGU917630 PQQ917576:PQQ917630 QAM917576:QAM917630 QKI917576:QKI917630 QUE917576:QUE917630 REA917576:REA917630 RNW917576:RNW917630 RXS917576:RXS917630 SHO917576:SHO917630 SRK917576:SRK917630 TBG917576:TBG917630 TLC917576:TLC917630 TUY917576:TUY917630 UEU917576:UEU917630 UOQ917576:UOQ917630 UYM917576:UYM917630 VII917576:VII917630 VSE917576:VSE917630 WCA917576:WCA917630 WLW917576:WLW917630 WVS917576:WVS917630 K983112:K983166 JG983112:JG983166 TC983112:TC983166 ACY983112:ACY983166 AMU983112:AMU983166 AWQ983112:AWQ983166 BGM983112:BGM983166 BQI983112:BQI983166 CAE983112:CAE983166 CKA983112:CKA983166 CTW983112:CTW983166 DDS983112:DDS983166 DNO983112:DNO983166 DXK983112:DXK983166 EHG983112:EHG983166 ERC983112:ERC983166 FAY983112:FAY983166 FKU983112:FKU983166 FUQ983112:FUQ983166 GEM983112:GEM983166 GOI983112:GOI983166 GYE983112:GYE983166 HIA983112:HIA983166 HRW983112:HRW983166 IBS983112:IBS983166 ILO983112:ILO983166 IVK983112:IVK983166 JFG983112:JFG983166 JPC983112:JPC983166 JYY983112:JYY983166 KIU983112:KIU983166 KSQ983112:KSQ983166 LCM983112:LCM983166 LMI983112:LMI983166 LWE983112:LWE983166 MGA983112:MGA983166 MPW983112:MPW983166 MZS983112:MZS983166 NJO983112:NJO983166 NTK983112:NTK983166 ODG983112:ODG983166 ONC983112:ONC983166 OWY983112:OWY983166 PGU983112:PGU983166 PQQ983112:PQQ983166 QAM983112:QAM983166 QKI983112:QKI983166 QUE983112:QUE983166 REA983112:REA983166 RNW983112:RNW983166 RXS983112:RXS983166 SHO983112:SHO983166 SRK983112:SRK983166 TBG983112:TBG983166 TLC983112:TLC983166 TUY983112:TUY983166 UEU983112:UEU983166 UOQ983112:UOQ983166 UYM983112:UYM983166 VII983112:VII983166 VSE983112:VSE983166 WCA983112:WCA983166 WLW983112:WLW983166 K29:K126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topLeftCell="A78" workbookViewId="0">
      <selection activeCell="B114" sqref="B114"/>
    </sheetView>
  </sheetViews>
  <sheetFormatPr defaultRowHeight="12.75" x14ac:dyDescent="0.2"/>
  <cols>
    <col min="1" max="1" width="3.85546875" style="98" customWidth="1"/>
    <col min="2" max="2" width="10.28515625" style="98" customWidth="1"/>
    <col min="3" max="3" width="17.42578125" style="98" customWidth="1"/>
    <col min="4" max="4" width="6.28515625" style="98" hidden="1" customWidth="1"/>
    <col min="5" max="5" width="14.42578125" style="129" customWidth="1"/>
    <col min="6" max="6" width="7.140625" style="98" customWidth="1"/>
    <col min="7" max="9" width="5.42578125" style="98" customWidth="1"/>
    <col min="10" max="10" width="5.5703125" style="98" customWidth="1"/>
    <col min="11" max="11" width="7.85546875" style="98" customWidth="1"/>
    <col min="12" max="15" width="8.7109375" style="97" hidden="1" customWidth="1"/>
    <col min="16" max="16" width="9.140625" style="97"/>
    <col min="17" max="17" width="19.85546875" style="97" customWidth="1"/>
    <col min="18" max="256" width="9.140625" style="98"/>
    <col min="257" max="257" width="3.85546875" style="98" customWidth="1"/>
    <col min="258" max="258" width="10.28515625" style="98" customWidth="1"/>
    <col min="259" max="259" width="19.42578125" style="98" customWidth="1"/>
    <col min="260" max="260" width="7.85546875" style="98" customWidth="1"/>
    <col min="261" max="261" width="11.28515625" style="98" customWidth="1"/>
    <col min="262" max="265" width="5.42578125" style="98" customWidth="1"/>
    <col min="266" max="266" width="5.5703125" style="98" customWidth="1"/>
    <col min="267" max="267" width="7.85546875" style="98" customWidth="1"/>
    <col min="268" max="271" width="0" style="98" hidden="1" customWidth="1"/>
    <col min="272" max="272" width="9.140625" style="98"/>
    <col min="273" max="273" width="19.85546875" style="98" customWidth="1"/>
    <col min="274" max="512" width="9.140625" style="98"/>
    <col min="513" max="513" width="3.85546875" style="98" customWidth="1"/>
    <col min="514" max="514" width="10.28515625" style="98" customWidth="1"/>
    <col min="515" max="515" width="19.42578125" style="98" customWidth="1"/>
    <col min="516" max="516" width="7.85546875" style="98" customWidth="1"/>
    <col min="517" max="517" width="11.28515625" style="98" customWidth="1"/>
    <col min="518" max="521" width="5.42578125" style="98" customWidth="1"/>
    <col min="522" max="522" width="5.5703125" style="98" customWidth="1"/>
    <col min="523" max="523" width="7.85546875" style="98" customWidth="1"/>
    <col min="524" max="527" width="0" style="98" hidden="1" customWidth="1"/>
    <col min="528" max="528" width="9.140625" style="98"/>
    <col min="529" max="529" width="19.85546875" style="98" customWidth="1"/>
    <col min="530" max="768" width="9.140625" style="98"/>
    <col min="769" max="769" width="3.85546875" style="98" customWidth="1"/>
    <col min="770" max="770" width="10.28515625" style="98" customWidth="1"/>
    <col min="771" max="771" width="19.42578125" style="98" customWidth="1"/>
    <col min="772" max="772" width="7.85546875" style="98" customWidth="1"/>
    <col min="773" max="773" width="11.28515625" style="98" customWidth="1"/>
    <col min="774" max="777" width="5.42578125" style="98" customWidth="1"/>
    <col min="778" max="778" width="5.5703125" style="98" customWidth="1"/>
    <col min="779" max="779" width="7.85546875" style="98" customWidth="1"/>
    <col min="780" max="783" width="0" style="98" hidden="1" customWidth="1"/>
    <col min="784" max="784" width="9.140625" style="98"/>
    <col min="785" max="785" width="19.85546875" style="98" customWidth="1"/>
    <col min="786" max="1024" width="9.140625" style="98"/>
    <col min="1025" max="1025" width="3.85546875" style="98" customWidth="1"/>
    <col min="1026" max="1026" width="10.28515625" style="98" customWidth="1"/>
    <col min="1027" max="1027" width="19.42578125" style="98" customWidth="1"/>
    <col min="1028" max="1028" width="7.85546875" style="98" customWidth="1"/>
    <col min="1029" max="1029" width="11.28515625" style="98" customWidth="1"/>
    <col min="1030" max="1033" width="5.42578125" style="98" customWidth="1"/>
    <col min="1034" max="1034" width="5.5703125" style="98" customWidth="1"/>
    <col min="1035" max="1035" width="7.85546875" style="98" customWidth="1"/>
    <col min="1036" max="1039" width="0" style="98" hidden="1" customWidth="1"/>
    <col min="1040" max="1040" width="9.140625" style="98"/>
    <col min="1041" max="1041" width="19.85546875" style="98" customWidth="1"/>
    <col min="1042" max="1280" width="9.140625" style="98"/>
    <col min="1281" max="1281" width="3.85546875" style="98" customWidth="1"/>
    <col min="1282" max="1282" width="10.28515625" style="98" customWidth="1"/>
    <col min="1283" max="1283" width="19.42578125" style="98" customWidth="1"/>
    <col min="1284" max="1284" width="7.85546875" style="98" customWidth="1"/>
    <col min="1285" max="1285" width="11.28515625" style="98" customWidth="1"/>
    <col min="1286" max="1289" width="5.42578125" style="98" customWidth="1"/>
    <col min="1290" max="1290" width="5.5703125" style="98" customWidth="1"/>
    <col min="1291" max="1291" width="7.85546875" style="98" customWidth="1"/>
    <col min="1292" max="1295" width="0" style="98" hidden="1" customWidth="1"/>
    <col min="1296" max="1296" width="9.140625" style="98"/>
    <col min="1297" max="1297" width="19.85546875" style="98" customWidth="1"/>
    <col min="1298" max="1536" width="9.140625" style="98"/>
    <col min="1537" max="1537" width="3.85546875" style="98" customWidth="1"/>
    <col min="1538" max="1538" width="10.28515625" style="98" customWidth="1"/>
    <col min="1539" max="1539" width="19.42578125" style="98" customWidth="1"/>
    <col min="1540" max="1540" width="7.85546875" style="98" customWidth="1"/>
    <col min="1541" max="1541" width="11.28515625" style="98" customWidth="1"/>
    <col min="1542" max="1545" width="5.42578125" style="98" customWidth="1"/>
    <col min="1546" max="1546" width="5.5703125" style="98" customWidth="1"/>
    <col min="1547" max="1547" width="7.85546875" style="98" customWidth="1"/>
    <col min="1548" max="1551" width="0" style="98" hidden="1" customWidth="1"/>
    <col min="1552" max="1552" width="9.140625" style="98"/>
    <col min="1553" max="1553" width="19.85546875" style="98" customWidth="1"/>
    <col min="1554" max="1792" width="9.140625" style="98"/>
    <col min="1793" max="1793" width="3.85546875" style="98" customWidth="1"/>
    <col min="1794" max="1794" width="10.28515625" style="98" customWidth="1"/>
    <col min="1795" max="1795" width="19.42578125" style="98" customWidth="1"/>
    <col min="1796" max="1796" width="7.85546875" style="98" customWidth="1"/>
    <col min="1797" max="1797" width="11.28515625" style="98" customWidth="1"/>
    <col min="1798" max="1801" width="5.42578125" style="98" customWidth="1"/>
    <col min="1802" max="1802" width="5.5703125" style="98" customWidth="1"/>
    <col min="1803" max="1803" width="7.85546875" style="98" customWidth="1"/>
    <col min="1804" max="1807" width="0" style="98" hidden="1" customWidth="1"/>
    <col min="1808" max="1808" width="9.140625" style="98"/>
    <col min="1809" max="1809" width="19.85546875" style="98" customWidth="1"/>
    <col min="1810" max="2048" width="9.140625" style="98"/>
    <col min="2049" max="2049" width="3.85546875" style="98" customWidth="1"/>
    <col min="2050" max="2050" width="10.28515625" style="98" customWidth="1"/>
    <col min="2051" max="2051" width="19.42578125" style="98" customWidth="1"/>
    <col min="2052" max="2052" width="7.85546875" style="98" customWidth="1"/>
    <col min="2053" max="2053" width="11.28515625" style="98" customWidth="1"/>
    <col min="2054" max="2057" width="5.42578125" style="98" customWidth="1"/>
    <col min="2058" max="2058" width="5.5703125" style="98" customWidth="1"/>
    <col min="2059" max="2059" width="7.85546875" style="98" customWidth="1"/>
    <col min="2060" max="2063" width="0" style="98" hidden="1" customWidth="1"/>
    <col min="2064" max="2064" width="9.140625" style="98"/>
    <col min="2065" max="2065" width="19.85546875" style="98" customWidth="1"/>
    <col min="2066" max="2304" width="9.140625" style="98"/>
    <col min="2305" max="2305" width="3.85546875" style="98" customWidth="1"/>
    <col min="2306" max="2306" width="10.28515625" style="98" customWidth="1"/>
    <col min="2307" max="2307" width="19.42578125" style="98" customWidth="1"/>
    <col min="2308" max="2308" width="7.85546875" style="98" customWidth="1"/>
    <col min="2309" max="2309" width="11.28515625" style="98" customWidth="1"/>
    <col min="2310" max="2313" width="5.42578125" style="98" customWidth="1"/>
    <col min="2314" max="2314" width="5.5703125" style="98" customWidth="1"/>
    <col min="2315" max="2315" width="7.85546875" style="98" customWidth="1"/>
    <col min="2316" max="2319" width="0" style="98" hidden="1" customWidth="1"/>
    <col min="2320" max="2320" width="9.140625" style="98"/>
    <col min="2321" max="2321" width="19.85546875" style="98" customWidth="1"/>
    <col min="2322" max="2560" width="9.140625" style="98"/>
    <col min="2561" max="2561" width="3.85546875" style="98" customWidth="1"/>
    <col min="2562" max="2562" width="10.28515625" style="98" customWidth="1"/>
    <col min="2563" max="2563" width="19.42578125" style="98" customWidth="1"/>
    <col min="2564" max="2564" width="7.85546875" style="98" customWidth="1"/>
    <col min="2565" max="2565" width="11.28515625" style="98" customWidth="1"/>
    <col min="2566" max="2569" width="5.42578125" style="98" customWidth="1"/>
    <col min="2570" max="2570" width="5.5703125" style="98" customWidth="1"/>
    <col min="2571" max="2571" width="7.85546875" style="98" customWidth="1"/>
    <col min="2572" max="2575" width="0" style="98" hidden="1" customWidth="1"/>
    <col min="2576" max="2576" width="9.140625" style="98"/>
    <col min="2577" max="2577" width="19.85546875" style="98" customWidth="1"/>
    <col min="2578" max="2816" width="9.140625" style="98"/>
    <col min="2817" max="2817" width="3.85546875" style="98" customWidth="1"/>
    <col min="2818" max="2818" width="10.28515625" style="98" customWidth="1"/>
    <col min="2819" max="2819" width="19.42578125" style="98" customWidth="1"/>
    <col min="2820" max="2820" width="7.85546875" style="98" customWidth="1"/>
    <col min="2821" max="2821" width="11.28515625" style="98" customWidth="1"/>
    <col min="2822" max="2825" width="5.42578125" style="98" customWidth="1"/>
    <col min="2826" max="2826" width="5.5703125" style="98" customWidth="1"/>
    <col min="2827" max="2827" width="7.85546875" style="98" customWidth="1"/>
    <col min="2828" max="2831" width="0" style="98" hidden="1" customWidth="1"/>
    <col min="2832" max="2832" width="9.140625" style="98"/>
    <col min="2833" max="2833" width="19.85546875" style="98" customWidth="1"/>
    <col min="2834" max="3072" width="9.140625" style="98"/>
    <col min="3073" max="3073" width="3.85546875" style="98" customWidth="1"/>
    <col min="3074" max="3074" width="10.28515625" style="98" customWidth="1"/>
    <col min="3075" max="3075" width="19.42578125" style="98" customWidth="1"/>
    <col min="3076" max="3076" width="7.85546875" style="98" customWidth="1"/>
    <col min="3077" max="3077" width="11.28515625" style="98" customWidth="1"/>
    <col min="3078" max="3081" width="5.42578125" style="98" customWidth="1"/>
    <col min="3082" max="3082" width="5.5703125" style="98" customWidth="1"/>
    <col min="3083" max="3083" width="7.85546875" style="98" customWidth="1"/>
    <col min="3084" max="3087" width="0" style="98" hidden="1" customWidth="1"/>
    <col min="3088" max="3088" width="9.140625" style="98"/>
    <col min="3089" max="3089" width="19.85546875" style="98" customWidth="1"/>
    <col min="3090" max="3328" width="9.140625" style="98"/>
    <col min="3329" max="3329" width="3.85546875" style="98" customWidth="1"/>
    <col min="3330" max="3330" width="10.28515625" style="98" customWidth="1"/>
    <col min="3331" max="3331" width="19.42578125" style="98" customWidth="1"/>
    <col min="3332" max="3332" width="7.85546875" style="98" customWidth="1"/>
    <col min="3333" max="3333" width="11.28515625" style="98" customWidth="1"/>
    <col min="3334" max="3337" width="5.42578125" style="98" customWidth="1"/>
    <col min="3338" max="3338" width="5.5703125" style="98" customWidth="1"/>
    <col min="3339" max="3339" width="7.85546875" style="98" customWidth="1"/>
    <col min="3340" max="3343" width="0" style="98" hidden="1" customWidth="1"/>
    <col min="3344" max="3344" width="9.140625" style="98"/>
    <col min="3345" max="3345" width="19.85546875" style="98" customWidth="1"/>
    <col min="3346" max="3584" width="9.140625" style="98"/>
    <col min="3585" max="3585" width="3.85546875" style="98" customWidth="1"/>
    <col min="3586" max="3586" width="10.28515625" style="98" customWidth="1"/>
    <col min="3587" max="3587" width="19.42578125" style="98" customWidth="1"/>
    <col min="3588" max="3588" width="7.85546875" style="98" customWidth="1"/>
    <col min="3589" max="3589" width="11.28515625" style="98" customWidth="1"/>
    <col min="3590" max="3593" width="5.42578125" style="98" customWidth="1"/>
    <col min="3594" max="3594" width="5.5703125" style="98" customWidth="1"/>
    <col min="3595" max="3595" width="7.85546875" style="98" customWidth="1"/>
    <col min="3596" max="3599" width="0" style="98" hidden="1" customWidth="1"/>
    <col min="3600" max="3600" width="9.140625" style="98"/>
    <col min="3601" max="3601" width="19.85546875" style="98" customWidth="1"/>
    <col min="3602" max="3840" width="9.140625" style="98"/>
    <col min="3841" max="3841" width="3.85546875" style="98" customWidth="1"/>
    <col min="3842" max="3842" width="10.28515625" style="98" customWidth="1"/>
    <col min="3843" max="3843" width="19.42578125" style="98" customWidth="1"/>
    <col min="3844" max="3844" width="7.85546875" style="98" customWidth="1"/>
    <col min="3845" max="3845" width="11.28515625" style="98" customWidth="1"/>
    <col min="3846" max="3849" width="5.42578125" style="98" customWidth="1"/>
    <col min="3850" max="3850" width="5.5703125" style="98" customWidth="1"/>
    <col min="3851" max="3851" width="7.85546875" style="98" customWidth="1"/>
    <col min="3852" max="3855" width="0" style="98" hidden="1" customWidth="1"/>
    <col min="3856" max="3856" width="9.140625" style="98"/>
    <col min="3857" max="3857" width="19.85546875" style="98" customWidth="1"/>
    <col min="3858" max="4096" width="9.140625" style="98"/>
    <col min="4097" max="4097" width="3.85546875" style="98" customWidth="1"/>
    <col min="4098" max="4098" width="10.28515625" style="98" customWidth="1"/>
    <col min="4099" max="4099" width="19.42578125" style="98" customWidth="1"/>
    <col min="4100" max="4100" width="7.85546875" style="98" customWidth="1"/>
    <col min="4101" max="4101" width="11.28515625" style="98" customWidth="1"/>
    <col min="4102" max="4105" width="5.42578125" style="98" customWidth="1"/>
    <col min="4106" max="4106" width="5.5703125" style="98" customWidth="1"/>
    <col min="4107" max="4107" width="7.85546875" style="98" customWidth="1"/>
    <col min="4108" max="4111" width="0" style="98" hidden="1" customWidth="1"/>
    <col min="4112" max="4112" width="9.140625" style="98"/>
    <col min="4113" max="4113" width="19.85546875" style="98" customWidth="1"/>
    <col min="4114" max="4352" width="9.140625" style="98"/>
    <col min="4353" max="4353" width="3.85546875" style="98" customWidth="1"/>
    <col min="4354" max="4354" width="10.28515625" style="98" customWidth="1"/>
    <col min="4355" max="4355" width="19.42578125" style="98" customWidth="1"/>
    <col min="4356" max="4356" width="7.85546875" style="98" customWidth="1"/>
    <col min="4357" max="4357" width="11.28515625" style="98" customWidth="1"/>
    <col min="4358" max="4361" width="5.42578125" style="98" customWidth="1"/>
    <col min="4362" max="4362" width="5.5703125" style="98" customWidth="1"/>
    <col min="4363" max="4363" width="7.85546875" style="98" customWidth="1"/>
    <col min="4364" max="4367" width="0" style="98" hidden="1" customWidth="1"/>
    <col min="4368" max="4368" width="9.140625" style="98"/>
    <col min="4369" max="4369" width="19.85546875" style="98" customWidth="1"/>
    <col min="4370" max="4608" width="9.140625" style="98"/>
    <col min="4609" max="4609" width="3.85546875" style="98" customWidth="1"/>
    <col min="4610" max="4610" width="10.28515625" style="98" customWidth="1"/>
    <col min="4611" max="4611" width="19.42578125" style="98" customWidth="1"/>
    <col min="4612" max="4612" width="7.85546875" style="98" customWidth="1"/>
    <col min="4613" max="4613" width="11.28515625" style="98" customWidth="1"/>
    <col min="4614" max="4617" width="5.42578125" style="98" customWidth="1"/>
    <col min="4618" max="4618" width="5.5703125" style="98" customWidth="1"/>
    <col min="4619" max="4619" width="7.85546875" style="98" customWidth="1"/>
    <col min="4620" max="4623" width="0" style="98" hidden="1" customWidth="1"/>
    <col min="4624" max="4624" width="9.140625" style="98"/>
    <col min="4625" max="4625" width="19.85546875" style="98" customWidth="1"/>
    <col min="4626" max="4864" width="9.140625" style="98"/>
    <col min="4865" max="4865" width="3.85546875" style="98" customWidth="1"/>
    <col min="4866" max="4866" width="10.28515625" style="98" customWidth="1"/>
    <col min="4867" max="4867" width="19.42578125" style="98" customWidth="1"/>
    <col min="4868" max="4868" width="7.85546875" style="98" customWidth="1"/>
    <col min="4869" max="4869" width="11.28515625" style="98" customWidth="1"/>
    <col min="4870" max="4873" width="5.42578125" style="98" customWidth="1"/>
    <col min="4874" max="4874" width="5.5703125" style="98" customWidth="1"/>
    <col min="4875" max="4875" width="7.85546875" style="98" customWidth="1"/>
    <col min="4876" max="4879" width="0" style="98" hidden="1" customWidth="1"/>
    <col min="4880" max="4880" width="9.140625" style="98"/>
    <col min="4881" max="4881" width="19.85546875" style="98" customWidth="1"/>
    <col min="4882" max="5120" width="9.140625" style="98"/>
    <col min="5121" max="5121" width="3.85546875" style="98" customWidth="1"/>
    <col min="5122" max="5122" width="10.28515625" style="98" customWidth="1"/>
    <col min="5123" max="5123" width="19.42578125" style="98" customWidth="1"/>
    <col min="5124" max="5124" width="7.85546875" style="98" customWidth="1"/>
    <col min="5125" max="5125" width="11.28515625" style="98" customWidth="1"/>
    <col min="5126" max="5129" width="5.42578125" style="98" customWidth="1"/>
    <col min="5130" max="5130" width="5.5703125" style="98" customWidth="1"/>
    <col min="5131" max="5131" width="7.85546875" style="98" customWidth="1"/>
    <col min="5132" max="5135" width="0" style="98" hidden="1" customWidth="1"/>
    <col min="5136" max="5136" width="9.140625" style="98"/>
    <col min="5137" max="5137" width="19.85546875" style="98" customWidth="1"/>
    <col min="5138" max="5376" width="9.140625" style="98"/>
    <col min="5377" max="5377" width="3.85546875" style="98" customWidth="1"/>
    <col min="5378" max="5378" width="10.28515625" style="98" customWidth="1"/>
    <col min="5379" max="5379" width="19.42578125" style="98" customWidth="1"/>
    <col min="5380" max="5380" width="7.85546875" style="98" customWidth="1"/>
    <col min="5381" max="5381" width="11.28515625" style="98" customWidth="1"/>
    <col min="5382" max="5385" width="5.42578125" style="98" customWidth="1"/>
    <col min="5386" max="5386" width="5.5703125" style="98" customWidth="1"/>
    <col min="5387" max="5387" width="7.85546875" style="98" customWidth="1"/>
    <col min="5388" max="5391" width="0" style="98" hidden="1" customWidth="1"/>
    <col min="5392" max="5392" width="9.140625" style="98"/>
    <col min="5393" max="5393" width="19.85546875" style="98" customWidth="1"/>
    <col min="5394" max="5632" width="9.140625" style="98"/>
    <col min="5633" max="5633" width="3.85546875" style="98" customWidth="1"/>
    <col min="5634" max="5634" width="10.28515625" style="98" customWidth="1"/>
    <col min="5635" max="5635" width="19.42578125" style="98" customWidth="1"/>
    <col min="5636" max="5636" width="7.85546875" style="98" customWidth="1"/>
    <col min="5637" max="5637" width="11.28515625" style="98" customWidth="1"/>
    <col min="5638" max="5641" width="5.42578125" style="98" customWidth="1"/>
    <col min="5642" max="5642" width="5.5703125" style="98" customWidth="1"/>
    <col min="5643" max="5643" width="7.85546875" style="98" customWidth="1"/>
    <col min="5644" max="5647" width="0" style="98" hidden="1" customWidth="1"/>
    <col min="5648" max="5648" width="9.140625" style="98"/>
    <col min="5649" max="5649" width="19.85546875" style="98" customWidth="1"/>
    <col min="5650" max="5888" width="9.140625" style="98"/>
    <col min="5889" max="5889" width="3.85546875" style="98" customWidth="1"/>
    <col min="5890" max="5890" width="10.28515625" style="98" customWidth="1"/>
    <col min="5891" max="5891" width="19.42578125" style="98" customWidth="1"/>
    <col min="5892" max="5892" width="7.85546875" style="98" customWidth="1"/>
    <col min="5893" max="5893" width="11.28515625" style="98" customWidth="1"/>
    <col min="5894" max="5897" width="5.42578125" style="98" customWidth="1"/>
    <col min="5898" max="5898" width="5.5703125" style="98" customWidth="1"/>
    <col min="5899" max="5899" width="7.85546875" style="98" customWidth="1"/>
    <col min="5900" max="5903" width="0" style="98" hidden="1" customWidth="1"/>
    <col min="5904" max="5904" width="9.140625" style="98"/>
    <col min="5905" max="5905" width="19.85546875" style="98" customWidth="1"/>
    <col min="5906" max="6144" width="9.140625" style="98"/>
    <col min="6145" max="6145" width="3.85546875" style="98" customWidth="1"/>
    <col min="6146" max="6146" width="10.28515625" style="98" customWidth="1"/>
    <col min="6147" max="6147" width="19.42578125" style="98" customWidth="1"/>
    <col min="6148" max="6148" width="7.85546875" style="98" customWidth="1"/>
    <col min="6149" max="6149" width="11.28515625" style="98" customWidth="1"/>
    <col min="6150" max="6153" width="5.42578125" style="98" customWidth="1"/>
    <col min="6154" max="6154" width="5.5703125" style="98" customWidth="1"/>
    <col min="6155" max="6155" width="7.85546875" style="98" customWidth="1"/>
    <col min="6156" max="6159" width="0" style="98" hidden="1" customWidth="1"/>
    <col min="6160" max="6160" width="9.140625" style="98"/>
    <col min="6161" max="6161" width="19.85546875" style="98" customWidth="1"/>
    <col min="6162" max="6400" width="9.140625" style="98"/>
    <col min="6401" max="6401" width="3.85546875" style="98" customWidth="1"/>
    <col min="6402" max="6402" width="10.28515625" style="98" customWidth="1"/>
    <col min="6403" max="6403" width="19.42578125" style="98" customWidth="1"/>
    <col min="6404" max="6404" width="7.85546875" style="98" customWidth="1"/>
    <col min="6405" max="6405" width="11.28515625" style="98" customWidth="1"/>
    <col min="6406" max="6409" width="5.42578125" style="98" customWidth="1"/>
    <col min="6410" max="6410" width="5.5703125" style="98" customWidth="1"/>
    <col min="6411" max="6411" width="7.85546875" style="98" customWidth="1"/>
    <col min="6412" max="6415" width="0" style="98" hidden="1" customWidth="1"/>
    <col min="6416" max="6416" width="9.140625" style="98"/>
    <col min="6417" max="6417" width="19.85546875" style="98" customWidth="1"/>
    <col min="6418" max="6656" width="9.140625" style="98"/>
    <col min="6657" max="6657" width="3.85546875" style="98" customWidth="1"/>
    <col min="6658" max="6658" width="10.28515625" style="98" customWidth="1"/>
    <col min="6659" max="6659" width="19.42578125" style="98" customWidth="1"/>
    <col min="6660" max="6660" width="7.85546875" style="98" customWidth="1"/>
    <col min="6661" max="6661" width="11.28515625" style="98" customWidth="1"/>
    <col min="6662" max="6665" width="5.42578125" style="98" customWidth="1"/>
    <col min="6666" max="6666" width="5.5703125" style="98" customWidth="1"/>
    <col min="6667" max="6667" width="7.85546875" style="98" customWidth="1"/>
    <col min="6668" max="6671" width="0" style="98" hidden="1" customWidth="1"/>
    <col min="6672" max="6672" width="9.140625" style="98"/>
    <col min="6673" max="6673" width="19.85546875" style="98" customWidth="1"/>
    <col min="6674" max="6912" width="9.140625" style="98"/>
    <col min="6913" max="6913" width="3.85546875" style="98" customWidth="1"/>
    <col min="6914" max="6914" width="10.28515625" style="98" customWidth="1"/>
    <col min="6915" max="6915" width="19.42578125" style="98" customWidth="1"/>
    <col min="6916" max="6916" width="7.85546875" style="98" customWidth="1"/>
    <col min="6917" max="6917" width="11.28515625" style="98" customWidth="1"/>
    <col min="6918" max="6921" width="5.42578125" style="98" customWidth="1"/>
    <col min="6922" max="6922" width="5.5703125" style="98" customWidth="1"/>
    <col min="6923" max="6923" width="7.85546875" style="98" customWidth="1"/>
    <col min="6924" max="6927" width="0" style="98" hidden="1" customWidth="1"/>
    <col min="6928" max="6928" width="9.140625" style="98"/>
    <col min="6929" max="6929" width="19.85546875" style="98" customWidth="1"/>
    <col min="6930" max="7168" width="9.140625" style="98"/>
    <col min="7169" max="7169" width="3.85546875" style="98" customWidth="1"/>
    <col min="7170" max="7170" width="10.28515625" style="98" customWidth="1"/>
    <col min="7171" max="7171" width="19.42578125" style="98" customWidth="1"/>
    <col min="7172" max="7172" width="7.85546875" style="98" customWidth="1"/>
    <col min="7173" max="7173" width="11.28515625" style="98" customWidth="1"/>
    <col min="7174" max="7177" width="5.42578125" style="98" customWidth="1"/>
    <col min="7178" max="7178" width="5.5703125" style="98" customWidth="1"/>
    <col min="7179" max="7179" width="7.85546875" style="98" customWidth="1"/>
    <col min="7180" max="7183" width="0" style="98" hidden="1" customWidth="1"/>
    <col min="7184" max="7184" width="9.140625" style="98"/>
    <col min="7185" max="7185" width="19.85546875" style="98" customWidth="1"/>
    <col min="7186" max="7424" width="9.140625" style="98"/>
    <col min="7425" max="7425" width="3.85546875" style="98" customWidth="1"/>
    <col min="7426" max="7426" width="10.28515625" style="98" customWidth="1"/>
    <col min="7427" max="7427" width="19.42578125" style="98" customWidth="1"/>
    <col min="7428" max="7428" width="7.85546875" style="98" customWidth="1"/>
    <col min="7429" max="7429" width="11.28515625" style="98" customWidth="1"/>
    <col min="7430" max="7433" width="5.42578125" style="98" customWidth="1"/>
    <col min="7434" max="7434" width="5.5703125" style="98" customWidth="1"/>
    <col min="7435" max="7435" width="7.85546875" style="98" customWidth="1"/>
    <col min="7436" max="7439" width="0" style="98" hidden="1" customWidth="1"/>
    <col min="7440" max="7440" width="9.140625" style="98"/>
    <col min="7441" max="7441" width="19.85546875" style="98" customWidth="1"/>
    <col min="7442" max="7680" width="9.140625" style="98"/>
    <col min="7681" max="7681" width="3.85546875" style="98" customWidth="1"/>
    <col min="7682" max="7682" width="10.28515625" style="98" customWidth="1"/>
    <col min="7683" max="7683" width="19.42578125" style="98" customWidth="1"/>
    <col min="7684" max="7684" width="7.85546875" style="98" customWidth="1"/>
    <col min="7685" max="7685" width="11.28515625" style="98" customWidth="1"/>
    <col min="7686" max="7689" width="5.42578125" style="98" customWidth="1"/>
    <col min="7690" max="7690" width="5.5703125" style="98" customWidth="1"/>
    <col min="7691" max="7691" width="7.85546875" style="98" customWidth="1"/>
    <col min="7692" max="7695" width="0" style="98" hidden="1" customWidth="1"/>
    <col min="7696" max="7696" width="9.140625" style="98"/>
    <col min="7697" max="7697" width="19.85546875" style="98" customWidth="1"/>
    <col min="7698" max="7936" width="9.140625" style="98"/>
    <col min="7937" max="7937" width="3.85546875" style="98" customWidth="1"/>
    <col min="7938" max="7938" width="10.28515625" style="98" customWidth="1"/>
    <col min="7939" max="7939" width="19.42578125" style="98" customWidth="1"/>
    <col min="7940" max="7940" width="7.85546875" style="98" customWidth="1"/>
    <col min="7941" max="7941" width="11.28515625" style="98" customWidth="1"/>
    <col min="7942" max="7945" width="5.42578125" style="98" customWidth="1"/>
    <col min="7946" max="7946" width="5.5703125" style="98" customWidth="1"/>
    <col min="7947" max="7947" width="7.85546875" style="98" customWidth="1"/>
    <col min="7948" max="7951" width="0" style="98" hidden="1" customWidth="1"/>
    <col min="7952" max="7952" width="9.140625" style="98"/>
    <col min="7953" max="7953" width="19.85546875" style="98" customWidth="1"/>
    <col min="7954" max="8192" width="9.140625" style="98"/>
    <col min="8193" max="8193" width="3.85546875" style="98" customWidth="1"/>
    <col min="8194" max="8194" width="10.28515625" style="98" customWidth="1"/>
    <col min="8195" max="8195" width="19.42578125" style="98" customWidth="1"/>
    <col min="8196" max="8196" width="7.85546875" style="98" customWidth="1"/>
    <col min="8197" max="8197" width="11.28515625" style="98" customWidth="1"/>
    <col min="8198" max="8201" width="5.42578125" style="98" customWidth="1"/>
    <col min="8202" max="8202" width="5.5703125" style="98" customWidth="1"/>
    <col min="8203" max="8203" width="7.85546875" style="98" customWidth="1"/>
    <col min="8204" max="8207" width="0" style="98" hidden="1" customWidth="1"/>
    <col min="8208" max="8208" width="9.140625" style="98"/>
    <col min="8209" max="8209" width="19.85546875" style="98" customWidth="1"/>
    <col min="8210" max="8448" width="9.140625" style="98"/>
    <col min="8449" max="8449" width="3.85546875" style="98" customWidth="1"/>
    <col min="8450" max="8450" width="10.28515625" style="98" customWidth="1"/>
    <col min="8451" max="8451" width="19.42578125" style="98" customWidth="1"/>
    <col min="8452" max="8452" width="7.85546875" style="98" customWidth="1"/>
    <col min="8453" max="8453" width="11.28515625" style="98" customWidth="1"/>
    <col min="8454" max="8457" width="5.42578125" style="98" customWidth="1"/>
    <col min="8458" max="8458" width="5.5703125" style="98" customWidth="1"/>
    <col min="8459" max="8459" width="7.85546875" style="98" customWidth="1"/>
    <col min="8460" max="8463" width="0" style="98" hidden="1" customWidth="1"/>
    <col min="8464" max="8464" width="9.140625" style="98"/>
    <col min="8465" max="8465" width="19.85546875" style="98" customWidth="1"/>
    <col min="8466" max="8704" width="9.140625" style="98"/>
    <col min="8705" max="8705" width="3.85546875" style="98" customWidth="1"/>
    <col min="8706" max="8706" width="10.28515625" style="98" customWidth="1"/>
    <col min="8707" max="8707" width="19.42578125" style="98" customWidth="1"/>
    <col min="8708" max="8708" width="7.85546875" style="98" customWidth="1"/>
    <col min="8709" max="8709" width="11.28515625" style="98" customWidth="1"/>
    <col min="8710" max="8713" width="5.42578125" style="98" customWidth="1"/>
    <col min="8714" max="8714" width="5.5703125" style="98" customWidth="1"/>
    <col min="8715" max="8715" width="7.85546875" style="98" customWidth="1"/>
    <col min="8716" max="8719" width="0" style="98" hidden="1" customWidth="1"/>
    <col min="8720" max="8720" width="9.140625" style="98"/>
    <col min="8721" max="8721" width="19.85546875" style="98" customWidth="1"/>
    <col min="8722" max="8960" width="9.140625" style="98"/>
    <col min="8961" max="8961" width="3.85546875" style="98" customWidth="1"/>
    <col min="8962" max="8962" width="10.28515625" style="98" customWidth="1"/>
    <col min="8963" max="8963" width="19.42578125" style="98" customWidth="1"/>
    <col min="8964" max="8964" width="7.85546875" style="98" customWidth="1"/>
    <col min="8965" max="8965" width="11.28515625" style="98" customWidth="1"/>
    <col min="8966" max="8969" width="5.42578125" style="98" customWidth="1"/>
    <col min="8970" max="8970" width="5.5703125" style="98" customWidth="1"/>
    <col min="8971" max="8971" width="7.85546875" style="98" customWidth="1"/>
    <col min="8972" max="8975" width="0" style="98" hidden="1" customWidth="1"/>
    <col min="8976" max="8976" width="9.140625" style="98"/>
    <col min="8977" max="8977" width="19.85546875" style="98" customWidth="1"/>
    <col min="8978" max="9216" width="9.140625" style="98"/>
    <col min="9217" max="9217" width="3.85546875" style="98" customWidth="1"/>
    <col min="9218" max="9218" width="10.28515625" style="98" customWidth="1"/>
    <col min="9219" max="9219" width="19.42578125" style="98" customWidth="1"/>
    <col min="9220" max="9220" width="7.85546875" style="98" customWidth="1"/>
    <col min="9221" max="9221" width="11.28515625" style="98" customWidth="1"/>
    <col min="9222" max="9225" width="5.42578125" style="98" customWidth="1"/>
    <col min="9226" max="9226" width="5.5703125" style="98" customWidth="1"/>
    <col min="9227" max="9227" width="7.85546875" style="98" customWidth="1"/>
    <col min="9228" max="9231" width="0" style="98" hidden="1" customWidth="1"/>
    <col min="9232" max="9232" width="9.140625" style="98"/>
    <col min="9233" max="9233" width="19.85546875" style="98" customWidth="1"/>
    <col min="9234" max="9472" width="9.140625" style="98"/>
    <col min="9473" max="9473" width="3.85546875" style="98" customWidth="1"/>
    <col min="9474" max="9474" width="10.28515625" style="98" customWidth="1"/>
    <col min="9475" max="9475" width="19.42578125" style="98" customWidth="1"/>
    <col min="9476" max="9476" width="7.85546875" style="98" customWidth="1"/>
    <col min="9477" max="9477" width="11.28515625" style="98" customWidth="1"/>
    <col min="9478" max="9481" width="5.42578125" style="98" customWidth="1"/>
    <col min="9482" max="9482" width="5.5703125" style="98" customWidth="1"/>
    <col min="9483" max="9483" width="7.85546875" style="98" customWidth="1"/>
    <col min="9484" max="9487" width="0" style="98" hidden="1" customWidth="1"/>
    <col min="9488" max="9488" width="9.140625" style="98"/>
    <col min="9489" max="9489" width="19.85546875" style="98" customWidth="1"/>
    <col min="9490" max="9728" width="9.140625" style="98"/>
    <col min="9729" max="9729" width="3.85546875" style="98" customWidth="1"/>
    <col min="9730" max="9730" width="10.28515625" style="98" customWidth="1"/>
    <col min="9731" max="9731" width="19.42578125" style="98" customWidth="1"/>
    <col min="9732" max="9732" width="7.85546875" style="98" customWidth="1"/>
    <col min="9733" max="9733" width="11.28515625" style="98" customWidth="1"/>
    <col min="9734" max="9737" width="5.42578125" style="98" customWidth="1"/>
    <col min="9738" max="9738" width="5.5703125" style="98" customWidth="1"/>
    <col min="9739" max="9739" width="7.85546875" style="98" customWidth="1"/>
    <col min="9740" max="9743" width="0" style="98" hidden="1" customWidth="1"/>
    <col min="9744" max="9744" width="9.140625" style="98"/>
    <col min="9745" max="9745" width="19.85546875" style="98" customWidth="1"/>
    <col min="9746" max="9984" width="9.140625" style="98"/>
    <col min="9985" max="9985" width="3.85546875" style="98" customWidth="1"/>
    <col min="9986" max="9986" width="10.28515625" style="98" customWidth="1"/>
    <col min="9987" max="9987" width="19.42578125" style="98" customWidth="1"/>
    <col min="9988" max="9988" width="7.85546875" style="98" customWidth="1"/>
    <col min="9989" max="9989" width="11.28515625" style="98" customWidth="1"/>
    <col min="9990" max="9993" width="5.42578125" style="98" customWidth="1"/>
    <col min="9994" max="9994" width="5.5703125" style="98" customWidth="1"/>
    <col min="9995" max="9995" width="7.85546875" style="98" customWidth="1"/>
    <col min="9996" max="9999" width="0" style="98" hidden="1" customWidth="1"/>
    <col min="10000" max="10000" width="9.140625" style="98"/>
    <col min="10001" max="10001" width="19.85546875" style="98" customWidth="1"/>
    <col min="10002" max="10240" width="9.140625" style="98"/>
    <col min="10241" max="10241" width="3.85546875" style="98" customWidth="1"/>
    <col min="10242" max="10242" width="10.28515625" style="98" customWidth="1"/>
    <col min="10243" max="10243" width="19.42578125" style="98" customWidth="1"/>
    <col min="10244" max="10244" width="7.85546875" style="98" customWidth="1"/>
    <col min="10245" max="10245" width="11.28515625" style="98" customWidth="1"/>
    <col min="10246" max="10249" width="5.42578125" style="98" customWidth="1"/>
    <col min="10250" max="10250" width="5.5703125" style="98" customWidth="1"/>
    <col min="10251" max="10251" width="7.85546875" style="98" customWidth="1"/>
    <col min="10252" max="10255" width="0" style="98" hidden="1" customWidth="1"/>
    <col min="10256" max="10256" width="9.140625" style="98"/>
    <col min="10257" max="10257" width="19.85546875" style="98" customWidth="1"/>
    <col min="10258" max="10496" width="9.140625" style="98"/>
    <col min="10497" max="10497" width="3.85546875" style="98" customWidth="1"/>
    <col min="10498" max="10498" width="10.28515625" style="98" customWidth="1"/>
    <col min="10499" max="10499" width="19.42578125" style="98" customWidth="1"/>
    <col min="10500" max="10500" width="7.85546875" style="98" customWidth="1"/>
    <col min="10501" max="10501" width="11.28515625" style="98" customWidth="1"/>
    <col min="10502" max="10505" width="5.42578125" style="98" customWidth="1"/>
    <col min="10506" max="10506" width="5.5703125" style="98" customWidth="1"/>
    <col min="10507" max="10507" width="7.85546875" style="98" customWidth="1"/>
    <col min="10508" max="10511" width="0" style="98" hidden="1" customWidth="1"/>
    <col min="10512" max="10512" width="9.140625" style="98"/>
    <col min="10513" max="10513" width="19.85546875" style="98" customWidth="1"/>
    <col min="10514" max="10752" width="9.140625" style="98"/>
    <col min="10753" max="10753" width="3.85546875" style="98" customWidth="1"/>
    <col min="10754" max="10754" width="10.28515625" style="98" customWidth="1"/>
    <col min="10755" max="10755" width="19.42578125" style="98" customWidth="1"/>
    <col min="10756" max="10756" width="7.85546875" style="98" customWidth="1"/>
    <col min="10757" max="10757" width="11.28515625" style="98" customWidth="1"/>
    <col min="10758" max="10761" width="5.42578125" style="98" customWidth="1"/>
    <col min="10762" max="10762" width="5.5703125" style="98" customWidth="1"/>
    <col min="10763" max="10763" width="7.85546875" style="98" customWidth="1"/>
    <col min="10764" max="10767" width="0" style="98" hidden="1" customWidth="1"/>
    <col min="10768" max="10768" width="9.140625" style="98"/>
    <col min="10769" max="10769" width="19.85546875" style="98" customWidth="1"/>
    <col min="10770" max="11008" width="9.140625" style="98"/>
    <col min="11009" max="11009" width="3.85546875" style="98" customWidth="1"/>
    <col min="11010" max="11010" width="10.28515625" style="98" customWidth="1"/>
    <col min="11011" max="11011" width="19.42578125" style="98" customWidth="1"/>
    <col min="11012" max="11012" width="7.85546875" style="98" customWidth="1"/>
    <col min="11013" max="11013" width="11.28515625" style="98" customWidth="1"/>
    <col min="11014" max="11017" width="5.42578125" style="98" customWidth="1"/>
    <col min="11018" max="11018" width="5.5703125" style="98" customWidth="1"/>
    <col min="11019" max="11019" width="7.85546875" style="98" customWidth="1"/>
    <col min="11020" max="11023" width="0" style="98" hidden="1" customWidth="1"/>
    <col min="11024" max="11024" width="9.140625" style="98"/>
    <col min="11025" max="11025" width="19.85546875" style="98" customWidth="1"/>
    <col min="11026" max="11264" width="9.140625" style="98"/>
    <col min="11265" max="11265" width="3.85546875" style="98" customWidth="1"/>
    <col min="11266" max="11266" width="10.28515625" style="98" customWidth="1"/>
    <col min="11267" max="11267" width="19.42578125" style="98" customWidth="1"/>
    <col min="11268" max="11268" width="7.85546875" style="98" customWidth="1"/>
    <col min="11269" max="11269" width="11.28515625" style="98" customWidth="1"/>
    <col min="11270" max="11273" width="5.42578125" style="98" customWidth="1"/>
    <col min="11274" max="11274" width="5.5703125" style="98" customWidth="1"/>
    <col min="11275" max="11275" width="7.85546875" style="98" customWidth="1"/>
    <col min="11276" max="11279" width="0" style="98" hidden="1" customWidth="1"/>
    <col min="11280" max="11280" width="9.140625" style="98"/>
    <col min="11281" max="11281" width="19.85546875" style="98" customWidth="1"/>
    <col min="11282" max="11520" width="9.140625" style="98"/>
    <col min="11521" max="11521" width="3.85546875" style="98" customWidth="1"/>
    <col min="11522" max="11522" width="10.28515625" style="98" customWidth="1"/>
    <col min="11523" max="11523" width="19.42578125" style="98" customWidth="1"/>
    <col min="11524" max="11524" width="7.85546875" style="98" customWidth="1"/>
    <col min="11525" max="11525" width="11.28515625" style="98" customWidth="1"/>
    <col min="11526" max="11529" width="5.42578125" style="98" customWidth="1"/>
    <col min="11530" max="11530" width="5.5703125" style="98" customWidth="1"/>
    <col min="11531" max="11531" width="7.85546875" style="98" customWidth="1"/>
    <col min="11532" max="11535" width="0" style="98" hidden="1" customWidth="1"/>
    <col min="11536" max="11536" width="9.140625" style="98"/>
    <col min="11537" max="11537" width="19.85546875" style="98" customWidth="1"/>
    <col min="11538" max="11776" width="9.140625" style="98"/>
    <col min="11777" max="11777" width="3.85546875" style="98" customWidth="1"/>
    <col min="11778" max="11778" width="10.28515625" style="98" customWidth="1"/>
    <col min="11779" max="11779" width="19.42578125" style="98" customWidth="1"/>
    <col min="11780" max="11780" width="7.85546875" style="98" customWidth="1"/>
    <col min="11781" max="11781" width="11.28515625" style="98" customWidth="1"/>
    <col min="11782" max="11785" width="5.42578125" style="98" customWidth="1"/>
    <col min="11786" max="11786" width="5.5703125" style="98" customWidth="1"/>
    <col min="11787" max="11787" width="7.85546875" style="98" customWidth="1"/>
    <col min="11788" max="11791" width="0" style="98" hidden="1" customWidth="1"/>
    <col min="11792" max="11792" width="9.140625" style="98"/>
    <col min="11793" max="11793" width="19.85546875" style="98" customWidth="1"/>
    <col min="11794" max="12032" width="9.140625" style="98"/>
    <col min="12033" max="12033" width="3.85546875" style="98" customWidth="1"/>
    <col min="12034" max="12034" width="10.28515625" style="98" customWidth="1"/>
    <col min="12035" max="12035" width="19.42578125" style="98" customWidth="1"/>
    <col min="12036" max="12036" width="7.85546875" style="98" customWidth="1"/>
    <col min="12037" max="12037" width="11.28515625" style="98" customWidth="1"/>
    <col min="12038" max="12041" width="5.42578125" style="98" customWidth="1"/>
    <col min="12042" max="12042" width="5.5703125" style="98" customWidth="1"/>
    <col min="12043" max="12043" width="7.85546875" style="98" customWidth="1"/>
    <col min="12044" max="12047" width="0" style="98" hidden="1" customWidth="1"/>
    <col min="12048" max="12048" width="9.140625" style="98"/>
    <col min="12049" max="12049" width="19.85546875" style="98" customWidth="1"/>
    <col min="12050" max="12288" width="9.140625" style="98"/>
    <col min="12289" max="12289" width="3.85546875" style="98" customWidth="1"/>
    <col min="12290" max="12290" width="10.28515625" style="98" customWidth="1"/>
    <col min="12291" max="12291" width="19.42578125" style="98" customWidth="1"/>
    <col min="12292" max="12292" width="7.85546875" style="98" customWidth="1"/>
    <col min="12293" max="12293" width="11.28515625" style="98" customWidth="1"/>
    <col min="12294" max="12297" width="5.42578125" style="98" customWidth="1"/>
    <col min="12298" max="12298" width="5.5703125" style="98" customWidth="1"/>
    <col min="12299" max="12299" width="7.85546875" style="98" customWidth="1"/>
    <col min="12300" max="12303" width="0" style="98" hidden="1" customWidth="1"/>
    <col min="12304" max="12304" width="9.140625" style="98"/>
    <col min="12305" max="12305" width="19.85546875" style="98" customWidth="1"/>
    <col min="12306" max="12544" width="9.140625" style="98"/>
    <col min="12545" max="12545" width="3.85546875" style="98" customWidth="1"/>
    <col min="12546" max="12546" width="10.28515625" style="98" customWidth="1"/>
    <col min="12547" max="12547" width="19.42578125" style="98" customWidth="1"/>
    <col min="12548" max="12548" width="7.85546875" style="98" customWidth="1"/>
    <col min="12549" max="12549" width="11.28515625" style="98" customWidth="1"/>
    <col min="12550" max="12553" width="5.42578125" style="98" customWidth="1"/>
    <col min="12554" max="12554" width="5.5703125" style="98" customWidth="1"/>
    <col min="12555" max="12555" width="7.85546875" style="98" customWidth="1"/>
    <col min="12556" max="12559" width="0" style="98" hidden="1" customWidth="1"/>
    <col min="12560" max="12560" width="9.140625" style="98"/>
    <col min="12561" max="12561" width="19.85546875" style="98" customWidth="1"/>
    <col min="12562" max="12800" width="9.140625" style="98"/>
    <col min="12801" max="12801" width="3.85546875" style="98" customWidth="1"/>
    <col min="12802" max="12802" width="10.28515625" style="98" customWidth="1"/>
    <col min="12803" max="12803" width="19.42578125" style="98" customWidth="1"/>
    <col min="12804" max="12804" width="7.85546875" style="98" customWidth="1"/>
    <col min="12805" max="12805" width="11.28515625" style="98" customWidth="1"/>
    <col min="12806" max="12809" width="5.42578125" style="98" customWidth="1"/>
    <col min="12810" max="12810" width="5.5703125" style="98" customWidth="1"/>
    <col min="12811" max="12811" width="7.85546875" style="98" customWidth="1"/>
    <col min="12812" max="12815" width="0" style="98" hidden="1" customWidth="1"/>
    <col min="12816" max="12816" width="9.140625" style="98"/>
    <col min="12817" max="12817" width="19.85546875" style="98" customWidth="1"/>
    <col min="12818" max="13056" width="9.140625" style="98"/>
    <col min="13057" max="13057" width="3.85546875" style="98" customWidth="1"/>
    <col min="13058" max="13058" width="10.28515625" style="98" customWidth="1"/>
    <col min="13059" max="13059" width="19.42578125" style="98" customWidth="1"/>
    <col min="13060" max="13060" width="7.85546875" style="98" customWidth="1"/>
    <col min="13061" max="13061" width="11.28515625" style="98" customWidth="1"/>
    <col min="13062" max="13065" width="5.42578125" style="98" customWidth="1"/>
    <col min="13066" max="13066" width="5.5703125" style="98" customWidth="1"/>
    <col min="13067" max="13067" width="7.85546875" style="98" customWidth="1"/>
    <col min="13068" max="13071" width="0" style="98" hidden="1" customWidth="1"/>
    <col min="13072" max="13072" width="9.140625" style="98"/>
    <col min="13073" max="13073" width="19.85546875" style="98" customWidth="1"/>
    <col min="13074" max="13312" width="9.140625" style="98"/>
    <col min="13313" max="13313" width="3.85546875" style="98" customWidth="1"/>
    <col min="13314" max="13314" width="10.28515625" style="98" customWidth="1"/>
    <col min="13315" max="13315" width="19.42578125" style="98" customWidth="1"/>
    <col min="13316" max="13316" width="7.85546875" style="98" customWidth="1"/>
    <col min="13317" max="13317" width="11.28515625" style="98" customWidth="1"/>
    <col min="13318" max="13321" width="5.42578125" style="98" customWidth="1"/>
    <col min="13322" max="13322" width="5.5703125" style="98" customWidth="1"/>
    <col min="13323" max="13323" width="7.85546875" style="98" customWidth="1"/>
    <col min="13324" max="13327" width="0" style="98" hidden="1" customWidth="1"/>
    <col min="13328" max="13328" width="9.140625" style="98"/>
    <col min="13329" max="13329" width="19.85546875" style="98" customWidth="1"/>
    <col min="13330" max="13568" width="9.140625" style="98"/>
    <col min="13569" max="13569" width="3.85546875" style="98" customWidth="1"/>
    <col min="13570" max="13570" width="10.28515625" style="98" customWidth="1"/>
    <col min="13571" max="13571" width="19.42578125" style="98" customWidth="1"/>
    <col min="13572" max="13572" width="7.85546875" style="98" customWidth="1"/>
    <col min="13573" max="13573" width="11.28515625" style="98" customWidth="1"/>
    <col min="13574" max="13577" width="5.42578125" style="98" customWidth="1"/>
    <col min="13578" max="13578" width="5.5703125" style="98" customWidth="1"/>
    <col min="13579" max="13579" width="7.85546875" style="98" customWidth="1"/>
    <col min="13580" max="13583" width="0" style="98" hidden="1" customWidth="1"/>
    <col min="13584" max="13584" width="9.140625" style="98"/>
    <col min="13585" max="13585" width="19.85546875" style="98" customWidth="1"/>
    <col min="13586" max="13824" width="9.140625" style="98"/>
    <col min="13825" max="13825" width="3.85546875" style="98" customWidth="1"/>
    <col min="13826" max="13826" width="10.28515625" style="98" customWidth="1"/>
    <col min="13827" max="13827" width="19.42578125" style="98" customWidth="1"/>
    <col min="13828" max="13828" width="7.85546875" style="98" customWidth="1"/>
    <col min="13829" max="13829" width="11.28515625" style="98" customWidth="1"/>
    <col min="13830" max="13833" width="5.42578125" style="98" customWidth="1"/>
    <col min="13834" max="13834" width="5.5703125" style="98" customWidth="1"/>
    <col min="13835" max="13835" width="7.85546875" style="98" customWidth="1"/>
    <col min="13836" max="13839" width="0" style="98" hidden="1" customWidth="1"/>
    <col min="13840" max="13840" width="9.140625" style="98"/>
    <col min="13841" max="13841" width="19.85546875" style="98" customWidth="1"/>
    <col min="13842" max="14080" width="9.140625" style="98"/>
    <col min="14081" max="14081" width="3.85546875" style="98" customWidth="1"/>
    <col min="14082" max="14082" width="10.28515625" style="98" customWidth="1"/>
    <col min="14083" max="14083" width="19.42578125" style="98" customWidth="1"/>
    <col min="14084" max="14084" width="7.85546875" style="98" customWidth="1"/>
    <col min="14085" max="14085" width="11.28515625" style="98" customWidth="1"/>
    <col min="14086" max="14089" width="5.42578125" style="98" customWidth="1"/>
    <col min="14090" max="14090" width="5.5703125" style="98" customWidth="1"/>
    <col min="14091" max="14091" width="7.85546875" style="98" customWidth="1"/>
    <col min="14092" max="14095" width="0" style="98" hidden="1" customWidth="1"/>
    <col min="14096" max="14096" width="9.140625" style="98"/>
    <col min="14097" max="14097" width="19.85546875" style="98" customWidth="1"/>
    <col min="14098" max="14336" width="9.140625" style="98"/>
    <col min="14337" max="14337" width="3.85546875" style="98" customWidth="1"/>
    <col min="14338" max="14338" width="10.28515625" style="98" customWidth="1"/>
    <col min="14339" max="14339" width="19.42578125" style="98" customWidth="1"/>
    <col min="14340" max="14340" width="7.85546875" style="98" customWidth="1"/>
    <col min="14341" max="14341" width="11.28515625" style="98" customWidth="1"/>
    <col min="14342" max="14345" width="5.42578125" style="98" customWidth="1"/>
    <col min="14346" max="14346" width="5.5703125" style="98" customWidth="1"/>
    <col min="14347" max="14347" width="7.85546875" style="98" customWidth="1"/>
    <col min="14348" max="14351" width="0" style="98" hidden="1" customWidth="1"/>
    <col min="14352" max="14352" width="9.140625" style="98"/>
    <col min="14353" max="14353" width="19.85546875" style="98" customWidth="1"/>
    <col min="14354" max="14592" width="9.140625" style="98"/>
    <col min="14593" max="14593" width="3.85546875" style="98" customWidth="1"/>
    <col min="14594" max="14594" width="10.28515625" style="98" customWidth="1"/>
    <col min="14595" max="14595" width="19.42578125" style="98" customWidth="1"/>
    <col min="14596" max="14596" width="7.85546875" style="98" customWidth="1"/>
    <col min="14597" max="14597" width="11.28515625" style="98" customWidth="1"/>
    <col min="14598" max="14601" width="5.42578125" style="98" customWidth="1"/>
    <col min="14602" max="14602" width="5.5703125" style="98" customWidth="1"/>
    <col min="14603" max="14603" width="7.85546875" style="98" customWidth="1"/>
    <col min="14604" max="14607" width="0" style="98" hidden="1" customWidth="1"/>
    <col min="14608" max="14608" width="9.140625" style="98"/>
    <col min="14609" max="14609" width="19.85546875" style="98" customWidth="1"/>
    <col min="14610" max="14848" width="9.140625" style="98"/>
    <col min="14849" max="14849" width="3.85546875" style="98" customWidth="1"/>
    <col min="14850" max="14850" width="10.28515625" style="98" customWidth="1"/>
    <col min="14851" max="14851" width="19.42578125" style="98" customWidth="1"/>
    <col min="14852" max="14852" width="7.85546875" style="98" customWidth="1"/>
    <col min="14853" max="14853" width="11.28515625" style="98" customWidth="1"/>
    <col min="14854" max="14857" width="5.42578125" style="98" customWidth="1"/>
    <col min="14858" max="14858" width="5.5703125" style="98" customWidth="1"/>
    <col min="14859" max="14859" width="7.85546875" style="98" customWidth="1"/>
    <col min="14860" max="14863" width="0" style="98" hidden="1" customWidth="1"/>
    <col min="14864" max="14864" width="9.140625" style="98"/>
    <col min="14865" max="14865" width="19.85546875" style="98" customWidth="1"/>
    <col min="14866" max="15104" width="9.140625" style="98"/>
    <col min="15105" max="15105" width="3.85546875" style="98" customWidth="1"/>
    <col min="15106" max="15106" width="10.28515625" style="98" customWidth="1"/>
    <col min="15107" max="15107" width="19.42578125" style="98" customWidth="1"/>
    <col min="15108" max="15108" width="7.85546875" style="98" customWidth="1"/>
    <col min="15109" max="15109" width="11.28515625" style="98" customWidth="1"/>
    <col min="15110" max="15113" width="5.42578125" style="98" customWidth="1"/>
    <col min="15114" max="15114" width="5.5703125" style="98" customWidth="1"/>
    <col min="15115" max="15115" width="7.85546875" style="98" customWidth="1"/>
    <col min="15116" max="15119" width="0" style="98" hidden="1" customWidth="1"/>
    <col min="15120" max="15120" width="9.140625" style="98"/>
    <col min="15121" max="15121" width="19.85546875" style="98" customWidth="1"/>
    <col min="15122" max="15360" width="9.140625" style="98"/>
    <col min="15361" max="15361" width="3.85546875" style="98" customWidth="1"/>
    <col min="15362" max="15362" width="10.28515625" style="98" customWidth="1"/>
    <col min="15363" max="15363" width="19.42578125" style="98" customWidth="1"/>
    <col min="15364" max="15364" width="7.85546875" style="98" customWidth="1"/>
    <col min="15365" max="15365" width="11.28515625" style="98" customWidth="1"/>
    <col min="15366" max="15369" width="5.42578125" style="98" customWidth="1"/>
    <col min="15370" max="15370" width="5.5703125" style="98" customWidth="1"/>
    <col min="15371" max="15371" width="7.85546875" style="98" customWidth="1"/>
    <col min="15372" max="15375" width="0" style="98" hidden="1" customWidth="1"/>
    <col min="15376" max="15376" width="9.140625" style="98"/>
    <col min="15377" max="15377" width="19.85546875" style="98" customWidth="1"/>
    <col min="15378" max="15616" width="9.140625" style="98"/>
    <col min="15617" max="15617" width="3.85546875" style="98" customWidth="1"/>
    <col min="15618" max="15618" width="10.28515625" style="98" customWidth="1"/>
    <col min="15619" max="15619" width="19.42578125" style="98" customWidth="1"/>
    <col min="15620" max="15620" width="7.85546875" style="98" customWidth="1"/>
    <col min="15621" max="15621" width="11.28515625" style="98" customWidth="1"/>
    <col min="15622" max="15625" width="5.42578125" style="98" customWidth="1"/>
    <col min="15626" max="15626" width="5.5703125" style="98" customWidth="1"/>
    <col min="15627" max="15627" width="7.85546875" style="98" customWidth="1"/>
    <col min="15628" max="15631" width="0" style="98" hidden="1" customWidth="1"/>
    <col min="15632" max="15632" width="9.140625" style="98"/>
    <col min="15633" max="15633" width="19.85546875" style="98" customWidth="1"/>
    <col min="15634" max="15872" width="9.140625" style="98"/>
    <col min="15873" max="15873" width="3.85546875" style="98" customWidth="1"/>
    <col min="15874" max="15874" width="10.28515625" style="98" customWidth="1"/>
    <col min="15875" max="15875" width="19.42578125" style="98" customWidth="1"/>
    <col min="15876" max="15876" width="7.85546875" style="98" customWidth="1"/>
    <col min="15877" max="15877" width="11.28515625" style="98" customWidth="1"/>
    <col min="15878" max="15881" width="5.42578125" style="98" customWidth="1"/>
    <col min="15882" max="15882" width="5.5703125" style="98" customWidth="1"/>
    <col min="15883" max="15883" width="7.85546875" style="98" customWidth="1"/>
    <col min="15884" max="15887" width="0" style="98" hidden="1" customWidth="1"/>
    <col min="15888" max="15888" width="9.140625" style="98"/>
    <col min="15889" max="15889" width="19.85546875" style="98" customWidth="1"/>
    <col min="15890" max="16128" width="9.140625" style="98"/>
    <col min="16129" max="16129" width="3.85546875" style="98" customWidth="1"/>
    <col min="16130" max="16130" width="10.28515625" style="98" customWidth="1"/>
    <col min="16131" max="16131" width="19.42578125" style="98" customWidth="1"/>
    <col min="16132" max="16132" width="7.85546875" style="98" customWidth="1"/>
    <col min="16133" max="16133" width="11.28515625" style="98" customWidth="1"/>
    <col min="16134" max="16137" width="5.42578125" style="98" customWidth="1"/>
    <col min="16138" max="16138" width="5.5703125" style="98" customWidth="1"/>
    <col min="16139" max="16139" width="7.85546875" style="98" customWidth="1"/>
    <col min="16140" max="16143" width="0" style="98" hidden="1" customWidth="1"/>
    <col min="16144" max="16144" width="9.140625" style="98"/>
    <col min="16145" max="16145" width="19.85546875" style="98" customWidth="1"/>
    <col min="16146" max="16384" width="9.140625" style="98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161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5"/>
    </row>
    <row r="5" spans="1:17" s="9" customFormat="1" ht="26.25" customHeight="1" x14ac:dyDescent="0.25">
      <c r="A5" s="162" t="s">
        <v>172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8"/>
    </row>
    <row r="6" spans="1:17" s="6" customFormat="1" ht="18.75" customHeight="1" x14ac:dyDescent="0.25">
      <c r="B6" s="10"/>
      <c r="C6" s="11" t="s">
        <v>3</v>
      </c>
      <c r="D6" s="12"/>
      <c r="E6" s="12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customHeight="1" x14ac:dyDescent="0.25">
      <c r="A9" s="19"/>
      <c r="B9" s="163" t="s">
        <v>6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20"/>
    </row>
    <row r="10" spans="1:17" s="21" customFormat="1" ht="26.25" customHeight="1" x14ac:dyDescent="0.25">
      <c r="A10" s="19"/>
      <c r="B10" s="164" t="s">
        <v>7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20"/>
    </row>
    <row r="11" spans="1:17" s="21" customFormat="1" ht="15.75" customHeight="1" x14ac:dyDescent="0.25">
      <c r="A11" s="19"/>
      <c r="B11" s="164" t="s">
        <v>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20"/>
    </row>
    <row r="12" spans="1:17" s="21" customFormat="1" ht="15" customHeight="1" x14ac:dyDescent="0.25">
      <c r="A12" s="19"/>
      <c r="B12" s="164" t="s">
        <v>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20"/>
    </row>
    <row r="13" spans="1:17" s="21" customFormat="1" ht="15" x14ac:dyDescent="0.25">
      <c r="A13" s="19"/>
      <c r="B13" s="159" t="s">
        <v>10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20"/>
    </row>
    <row r="14" spans="1:17" s="21" customFormat="1" ht="15" x14ac:dyDescent="0.25">
      <c r="A14" s="19"/>
      <c r="B14" s="159" t="s">
        <v>11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20"/>
    </row>
    <row r="15" spans="1:17" s="21" customFormat="1" ht="15" x14ac:dyDescent="0.25">
      <c r="A15" s="19"/>
      <c r="B15" s="159" t="s">
        <v>12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20"/>
    </row>
    <row r="16" spans="1:17" s="21" customFormat="1" ht="15" x14ac:dyDescent="0.25">
      <c r="B16" s="22" t="s">
        <v>13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E18" s="27" t="s">
        <v>14</v>
      </c>
      <c r="F18" s="28" t="s">
        <v>15</v>
      </c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E19" s="34" t="s">
        <v>16</v>
      </c>
      <c r="F19" s="35"/>
      <c r="G19" s="37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E20" s="34" t="s">
        <v>17</v>
      </c>
      <c r="F20" s="35"/>
      <c r="G20" s="37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E21" s="34" t="s">
        <v>18</v>
      </c>
      <c r="F21" s="35"/>
      <c r="G21" s="37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E22" s="34" t="s">
        <v>19</v>
      </c>
      <c r="F22" s="35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E23" s="34" t="s">
        <v>20</v>
      </c>
      <c r="F23" s="35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E24" s="38" t="s">
        <v>21</v>
      </c>
      <c r="F24" s="39">
        <f>SUM(F19:F23)</f>
        <v>0</v>
      </c>
      <c r="G24" s="40">
        <f>100%-F24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1"/>
    </row>
    <row r="25" spans="1:18" s="21" customFormat="1" ht="15" x14ac:dyDescent="0.25">
      <c r="A25" s="23"/>
      <c r="B25" s="23"/>
      <c r="C25" s="22"/>
      <c r="D25" s="42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3" t="s">
        <v>22</v>
      </c>
      <c r="C26" s="22" t="s">
        <v>175</v>
      </c>
      <c r="D26" s="42"/>
      <c r="F26" s="43" t="s">
        <v>23</v>
      </c>
      <c r="G26" s="23"/>
      <c r="H26" s="43"/>
      <c r="I26" s="19"/>
      <c r="J26" s="22"/>
      <c r="K26" s="19"/>
      <c r="L26" s="44"/>
      <c r="M26" s="44"/>
      <c r="N26" s="44"/>
      <c r="O26" s="44"/>
      <c r="P26" s="45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40" t="e">
        <f>100%-#REF!</f>
        <v>#REF!</v>
      </c>
      <c r="L27" s="24"/>
      <c r="M27" s="24"/>
      <c r="N27" s="24"/>
      <c r="O27" s="24"/>
      <c r="P27" s="46"/>
      <c r="Q27" s="41"/>
    </row>
    <row r="28" spans="1:18" s="21" customFormat="1" ht="60" x14ac:dyDescent="0.25">
      <c r="A28" s="48" t="s">
        <v>24</v>
      </c>
      <c r="B28" s="48" t="s">
        <v>25</v>
      </c>
      <c r="C28" s="160" t="s">
        <v>26</v>
      </c>
      <c r="D28" s="160"/>
      <c r="E28" s="49" t="s">
        <v>27</v>
      </c>
      <c r="F28" s="49" t="s">
        <v>16</v>
      </c>
      <c r="G28" s="49" t="s">
        <v>17</v>
      </c>
      <c r="H28" s="49" t="s">
        <v>18</v>
      </c>
      <c r="I28" s="49" t="s">
        <v>19</v>
      </c>
      <c r="J28" s="49" t="s">
        <v>20</v>
      </c>
      <c r="K28" s="50" t="str">
        <f xml:space="preserve"> "TB điểm  thành phần ("&amp; F24*100 &amp;"% Điểm)"</f>
        <v>TB điểm  thành phần (0% Điểm)</v>
      </c>
      <c r="L28" s="50" t="str">
        <f xml:space="preserve"> "Điểm thi ("&amp;G24*100 &amp;"% Điểm)"</f>
        <v>Điểm thi (100% Điểm)</v>
      </c>
      <c r="M28" s="49" t="s">
        <v>28</v>
      </c>
      <c r="N28" s="49" t="s">
        <v>29</v>
      </c>
      <c r="O28" s="49" t="s">
        <v>30</v>
      </c>
      <c r="P28" s="49" t="s">
        <v>31</v>
      </c>
      <c r="Q28" s="20"/>
    </row>
    <row r="29" spans="1:18" s="61" customFormat="1" ht="24" customHeight="1" x14ac:dyDescent="0.25">
      <c r="A29" s="51">
        <v>1</v>
      </c>
      <c r="B29" s="52">
        <v>15055077</v>
      </c>
      <c r="C29" s="53" t="s">
        <v>176</v>
      </c>
      <c r="D29" s="54"/>
      <c r="E29" s="55" t="s">
        <v>177</v>
      </c>
      <c r="F29" s="56"/>
      <c r="G29" s="56"/>
      <c r="H29" s="56"/>
      <c r="I29" s="56"/>
      <c r="J29" s="56"/>
      <c r="K29" s="57" t="e">
        <f t="shared" ref="K29:K58" si="0">ROUND(($F$19*F29+$F$20*G29+$F$21*H29+$F$22*I29+$F$23*J29)/$F$24,1)</f>
        <v>#DIV/0!</v>
      </c>
      <c r="L29" s="58">
        <v>7</v>
      </c>
      <c r="M29" s="59" t="e">
        <f t="shared" ref="M29:M58" si="1">ROUND(K29*$F$24+L29*(100%-$F$24),1)</f>
        <v>#DIV/0!</v>
      </c>
      <c r="N29" s="58" t="e">
        <f>#VALUE!</f>
        <v>#VALUE!</v>
      </c>
      <c r="O29" s="58" t="e">
        <f>#VALUE!</f>
        <v>#VALUE!</v>
      </c>
      <c r="P29" s="58"/>
      <c r="Q29" s="60"/>
    </row>
    <row r="30" spans="1:18" s="61" customFormat="1" ht="24" customHeight="1" x14ac:dyDescent="0.25">
      <c r="A30" s="51">
        <v>2</v>
      </c>
      <c r="B30" s="52">
        <v>15055078</v>
      </c>
      <c r="C30" s="53" t="s">
        <v>178</v>
      </c>
      <c r="D30" s="54"/>
      <c r="E30" s="55" t="s">
        <v>179</v>
      </c>
      <c r="F30" s="56"/>
      <c r="G30" s="56"/>
      <c r="H30" s="56"/>
      <c r="I30" s="56"/>
      <c r="J30" s="56"/>
      <c r="K30" s="57" t="e">
        <f t="shared" si="0"/>
        <v>#DIV/0!</v>
      </c>
      <c r="L30" s="58"/>
      <c r="M30" s="59" t="e">
        <f t="shared" si="1"/>
        <v>#DIV/0!</v>
      </c>
      <c r="N30" s="58" t="e">
        <f>#VALUE!</f>
        <v>#VALUE!</v>
      </c>
      <c r="O30" s="58" t="e">
        <f>#VALUE!</f>
        <v>#VALUE!</v>
      </c>
      <c r="P30" s="58"/>
      <c r="Q30" s="60"/>
    </row>
    <row r="31" spans="1:18" s="61" customFormat="1" ht="24" customHeight="1" x14ac:dyDescent="0.25">
      <c r="A31" s="51">
        <v>3</v>
      </c>
      <c r="B31" s="52">
        <v>15055079</v>
      </c>
      <c r="C31" s="53" t="s">
        <v>180</v>
      </c>
      <c r="D31" s="54"/>
      <c r="E31" s="55" t="s">
        <v>181</v>
      </c>
      <c r="F31" s="56"/>
      <c r="G31" s="56"/>
      <c r="H31" s="56"/>
      <c r="I31" s="56"/>
      <c r="J31" s="56"/>
      <c r="K31" s="57" t="e">
        <f t="shared" si="0"/>
        <v>#DIV/0!</v>
      </c>
      <c r="L31" s="58"/>
      <c r="M31" s="59" t="e">
        <f t="shared" si="1"/>
        <v>#DIV/0!</v>
      </c>
      <c r="N31" s="58" t="e">
        <f>#VALUE!</f>
        <v>#VALUE!</v>
      </c>
      <c r="O31" s="58" t="e">
        <f>#VALUE!</f>
        <v>#VALUE!</v>
      </c>
      <c r="P31" s="58"/>
      <c r="Q31" s="60"/>
    </row>
    <row r="32" spans="1:18" s="61" customFormat="1" ht="24" customHeight="1" x14ac:dyDescent="0.25">
      <c r="A32" s="51">
        <v>4</v>
      </c>
      <c r="B32" s="52">
        <v>15055080</v>
      </c>
      <c r="C32" s="53" t="s">
        <v>182</v>
      </c>
      <c r="D32" s="54"/>
      <c r="E32" s="62" t="s">
        <v>183</v>
      </c>
      <c r="F32" s="56"/>
      <c r="G32" s="56"/>
      <c r="H32" s="56"/>
      <c r="I32" s="56"/>
      <c r="J32" s="56"/>
      <c r="K32" s="57" t="e">
        <f t="shared" si="0"/>
        <v>#DIV/0!</v>
      </c>
      <c r="L32" s="58"/>
      <c r="M32" s="59" t="e">
        <f t="shared" si="1"/>
        <v>#DIV/0!</v>
      </c>
      <c r="N32" s="58" t="e">
        <f>#VALUE!</f>
        <v>#VALUE!</v>
      </c>
      <c r="O32" s="58" t="e">
        <f>#VALUE!</f>
        <v>#VALUE!</v>
      </c>
      <c r="P32" s="58"/>
      <c r="Q32" s="60"/>
    </row>
    <row r="33" spans="1:17" s="61" customFormat="1" ht="24" customHeight="1" x14ac:dyDescent="0.25">
      <c r="A33" s="51">
        <v>5</v>
      </c>
      <c r="B33" s="52">
        <v>15055081</v>
      </c>
      <c r="C33" s="63" t="s">
        <v>184</v>
      </c>
      <c r="D33" s="64"/>
      <c r="E33" s="62" t="s">
        <v>185</v>
      </c>
      <c r="F33" s="56"/>
      <c r="G33" s="56"/>
      <c r="H33" s="56"/>
      <c r="I33" s="56"/>
      <c r="J33" s="56"/>
      <c r="K33" s="57" t="e">
        <f t="shared" si="0"/>
        <v>#DIV/0!</v>
      </c>
      <c r="L33" s="58"/>
      <c r="M33" s="59" t="e">
        <f t="shared" si="1"/>
        <v>#DIV/0!</v>
      </c>
      <c r="N33" s="58" t="e">
        <f>#VALUE!</f>
        <v>#VALUE!</v>
      </c>
      <c r="O33" s="58" t="e">
        <f>#VALUE!</f>
        <v>#VALUE!</v>
      </c>
      <c r="P33" s="58"/>
      <c r="Q33" s="60"/>
    </row>
    <row r="34" spans="1:17" s="61" customFormat="1" ht="24" customHeight="1" x14ac:dyDescent="0.25">
      <c r="A34" s="51">
        <v>6</v>
      </c>
      <c r="B34" s="52">
        <v>15055082</v>
      </c>
      <c r="C34" s="53" t="s">
        <v>186</v>
      </c>
      <c r="D34" s="54"/>
      <c r="E34" s="55" t="s">
        <v>187</v>
      </c>
      <c r="F34" s="56"/>
      <c r="G34" s="56"/>
      <c r="H34" s="56"/>
      <c r="I34" s="56"/>
      <c r="J34" s="56"/>
      <c r="K34" s="57" t="e">
        <f t="shared" si="0"/>
        <v>#DIV/0!</v>
      </c>
      <c r="L34" s="58"/>
      <c r="M34" s="59" t="e">
        <f t="shared" si="1"/>
        <v>#DIV/0!</v>
      </c>
      <c r="N34" s="58" t="e">
        <f>#VALUE!</f>
        <v>#VALUE!</v>
      </c>
      <c r="O34" s="58" t="e">
        <f>#VALUE!</f>
        <v>#VALUE!</v>
      </c>
      <c r="P34" s="58"/>
      <c r="Q34" s="60"/>
    </row>
    <row r="35" spans="1:17" s="61" customFormat="1" ht="24" customHeight="1" x14ac:dyDescent="0.25">
      <c r="A35" s="51">
        <v>7</v>
      </c>
      <c r="B35" s="52">
        <v>15055083</v>
      </c>
      <c r="C35" s="53" t="s">
        <v>188</v>
      </c>
      <c r="D35" s="54"/>
      <c r="E35" s="55" t="s">
        <v>189</v>
      </c>
      <c r="F35" s="56"/>
      <c r="G35" s="56"/>
      <c r="H35" s="56"/>
      <c r="I35" s="56"/>
      <c r="J35" s="56"/>
      <c r="K35" s="57" t="e">
        <f t="shared" si="0"/>
        <v>#DIV/0!</v>
      </c>
      <c r="L35" s="58"/>
      <c r="M35" s="59" t="e">
        <f t="shared" si="1"/>
        <v>#DIV/0!</v>
      </c>
      <c r="N35" s="58" t="e">
        <f>#VALUE!</f>
        <v>#VALUE!</v>
      </c>
      <c r="O35" s="58" t="e">
        <f>#VALUE!</f>
        <v>#VALUE!</v>
      </c>
      <c r="P35" s="58"/>
      <c r="Q35" s="60"/>
    </row>
    <row r="36" spans="1:17" s="61" customFormat="1" ht="24" customHeight="1" x14ac:dyDescent="0.25">
      <c r="A36" s="51">
        <v>8</v>
      </c>
      <c r="B36" s="52">
        <v>15055084</v>
      </c>
      <c r="C36" s="53" t="s">
        <v>190</v>
      </c>
      <c r="D36" s="54"/>
      <c r="E36" s="62" t="s">
        <v>191</v>
      </c>
      <c r="F36" s="56"/>
      <c r="G36" s="56"/>
      <c r="H36" s="56"/>
      <c r="I36" s="56"/>
      <c r="J36" s="56"/>
      <c r="K36" s="57" t="e">
        <f t="shared" si="0"/>
        <v>#DIV/0!</v>
      </c>
      <c r="L36" s="58"/>
      <c r="M36" s="59" t="e">
        <f t="shared" si="1"/>
        <v>#DIV/0!</v>
      </c>
      <c r="N36" s="58" t="e">
        <f>#VALUE!</f>
        <v>#VALUE!</v>
      </c>
      <c r="O36" s="58" t="e">
        <f>#VALUE!</f>
        <v>#VALUE!</v>
      </c>
      <c r="P36" s="58"/>
      <c r="Q36" s="60"/>
    </row>
    <row r="37" spans="1:17" s="61" customFormat="1" ht="24" customHeight="1" x14ac:dyDescent="0.25">
      <c r="A37" s="51">
        <v>9</v>
      </c>
      <c r="B37" s="52">
        <v>15055085</v>
      </c>
      <c r="C37" s="53" t="s">
        <v>192</v>
      </c>
      <c r="D37" s="54"/>
      <c r="E37" s="62" t="s">
        <v>193</v>
      </c>
      <c r="F37" s="56"/>
      <c r="G37" s="56"/>
      <c r="H37" s="56"/>
      <c r="I37" s="56"/>
      <c r="J37" s="56"/>
      <c r="K37" s="57" t="e">
        <f t="shared" si="0"/>
        <v>#DIV/0!</v>
      </c>
      <c r="L37" s="58"/>
      <c r="M37" s="59" t="e">
        <f t="shared" si="1"/>
        <v>#DIV/0!</v>
      </c>
      <c r="N37" s="58" t="e">
        <f>#VALUE!</f>
        <v>#VALUE!</v>
      </c>
      <c r="O37" s="58" t="e">
        <f>#VALUE!</f>
        <v>#VALUE!</v>
      </c>
      <c r="P37" s="58"/>
      <c r="Q37" s="60"/>
    </row>
    <row r="38" spans="1:17" s="61" customFormat="1" ht="24" customHeight="1" x14ac:dyDescent="0.25">
      <c r="A38" s="51">
        <v>10</v>
      </c>
      <c r="B38" s="52">
        <v>15055086</v>
      </c>
      <c r="C38" s="53" t="s">
        <v>194</v>
      </c>
      <c r="D38" s="54"/>
      <c r="E38" s="55" t="s">
        <v>195</v>
      </c>
      <c r="F38" s="56"/>
      <c r="G38" s="56"/>
      <c r="H38" s="56"/>
      <c r="I38" s="56"/>
      <c r="J38" s="56"/>
      <c r="K38" s="57" t="e">
        <f t="shared" si="0"/>
        <v>#DIV/0!</v>
      </c>
      <c r="L38" s="58"/>
      <c r="M38" s="59" t="e">
        <f t="shared" si="1"/>
        <v>#DIV/0!</v>
      </c>
      <c r="N38" s="58" t="e">
        <f>#VALUE!</f>
        <v>#VALUE!</v>
      </c>
      <c r="O38" s="58" t="e">
        <f>#VALUE!</f>
        <v>#VALUE!</v>
      </c>
      <c r="P38" s="58"/>
      <c r="Q38" s="60"/>
    </row>
    <row r="39" spans="1:17" s="61" customFormat="1" ht="24" customHeight="1" x14ac:dyDescent="0.25">
      <c r="A39" s="51">
        <v>11</v>
      </c>
      <c r="B39" s="151">
        <v>15055087</v>
      </c>
      <c r="C39" s="53" t="s">
        <v>568</v>
      </c>
      <c r="D39" s="54"/>
      <c r="E39" s="62" t="s">
        <v>569</v>
      </c>
      <c r="F39" s="56"/>
      <c r="G39" s="56"/>
      <c r="H39" s="56"/>
      <c r="I39" s="56"/>
      <c r="J39" s="56"/>
      <c r="K39" s="57" t="e">
        <f t="shared" ref="K39" si="2">ROUND(($F$19*F39+$F$20*G39+$F$21*H39+$F$22*I39+$F$23*J39)/$F$24,1)</f>
        <v>#DIV/0!</v>
      </c>
      <c r="L39" s="58"/>
      <c r="M39" s="59"/>
      <c r="N39" s="58"/>
      <c r="O39" s="58"/>
      <c r="P39" s="58"/>
      <c r="Q39" s="60"/>
    </row>
    <row r="40" spans="1:17" s="61" customFormat="1" ht="24" customHeight="1" x14ac:dyDescent="0.25">
      <c r="A40" s="51">
        <v>12</v>
      </c>
      <c r="B40" s="52">
        <v>15055088</v>
      </c>
      <c r="C40" s="53" t="s">
        <v>196</v>
      </c>
      <c r="D40" s="54"/>
      <c r="E40" s="62" t="s">
        <v>197</v>
      </c>
      <c r="F40" s="56"/>
      <c r="G40" s="56"/>
      <c r="H40" s="56"/>
      <c r="I40" s="56"/>
      <c r="J40" s="56"/>
      <c r="K40" s="57" t="e">
        <f t="shared" si="0"/>
        <v>#DIV/0!</v>
      </c>
      <c r="L40" s="58"/>
      <c r="M40" s="59" t="e">
        <f t="shared" si="1"/>
        <v>#DIV/0!</v>
      </c>
      <c r="N40" s="58" t="e">
        <f>#VALUE!</f>
        <v>#VALUE!</v>
      </c>
      <c r="O40" s="58" t="e">
        <f>#VALUE!</f>
        <v>#VALUE!</v>
      </c>
      <c r="P40" s="58"/>
      <c r="Q40" s="60"/>
    </row>
    <row r="41" spans="1:17" s="61" customFormat="1" ht="24" customHeight="1" x14ac:dyDescent="0.25">
      <c r="A41" s="51">
        <v>13</v>
      </c>
      <c r="B41" s="52">
        <v>15055089</v>
      </c>
      <c r="C41" s="53" t="s">
        <v>198</v>
      </c>
      <c r="D41" s="54"/>
      <c r="E41" s="55" t="s">
        <v>199</v>
      </c>
      <c r="F41" s="56"/>
      <c r="G41" s="56"/>
      <c r="H41" s="56"/>
      <c r="I41" s="56"/>
      <c r="J41" s="56"/>
      <c r="K41" s="57" t="e">
        <f t="shared" si="0"/>
        <v>#DIV/0!</v>
      </c>
      <c r="L41" s="58"/>
      <c r="M41" s="59" t="e">
        <f t="shared" si="1"/>
        <v>#DIV/0!</v>
      </c>
      <c r="N41" s="58" t="e">
        <f>#VALUE!</f>
        <v>#VALUE!</v>
      </c>
      <c r="O41" s="58" t="e">
        <f>#VALUE!</f>
        <v>#VALUE!</v>
      </c>
      <c r="P41" s="58"/>
      <c r="Q41" s="60"/>
    </row>
    <row r="42" spans="1:17" s="61" customFormat="1" ht="24" customHeight="1" x14ac:dyDescent="0.25">
      <c r="A42" s="51">
        <v>14</v>
      </c>
      <c r="B42" s="52">
        <v>15055090</v>
      </c>
      <c r="C42" s="63" t="s">
        <v>200</v>
      </c>
      <c r="D42" s="64"/>
      <c r="E42" s="65" t="s">
        <v>201</v>
      </c>
      <c r="F42" s="56"/>
      <c r="G42" s="56"/>
      <c r="H42" s="56"/>
      <c r="I42" s="56"/>
      <c r="J42" s="56"/>
      <c r="K42" s="57" t="e">
        <f t="shared" si="0"/>
        <v>#DIV/0!</v>
      </c>
      <c r="L42" s="58"/>
      <c r="M42" s="59" t="e">
        <f t="shared" si="1"/>
        <v>#DIV/0!</v>
      </c>
      <c r="N42" s="58" t="e">
        <f>#VALUE!</f>
        <v>#VALUE!</v>
      </c>
      <c r="O42" s="58" t="e">
        <f>#VALUE!</f>
        <v>#VALUE!</v>
      </c>
      <c r="P42" s="58"/>
      <c r="Q42" s="60"/>
    </row>
    <row r="43" spans="1:17" s="61" customFormat="1" ht="24" customHeight="1" x14ac:dyDescent="0.25">
      <c r="A43" s="51">
        <v>15</v>
      </c>
      <c r="B43" s="52">
        <v>15055091</v>
      </c>
      <c r="C43" s="53" t="s">
        <v>202</v>
      </c>
      <c r="D43" s="54"/>
      <c r="E43" s="55" t="s">
        <v>203</v>
      </c>
      <c r="F43" s="56"/>
      <c r="G43" s="56"/>
      <c r="H43" s="56"/>
      <c r="I43" s="56"/>
      <c r="J43" s="56"/>
      <c r="K43" s="57" t="e">
        <f t="shared" si="0"/>
        <v>#DIV/0!</v>
      </c>
      <c r="L43" s="58"/>
      <c r="M43" s="59" t="e">
        <f t="shared" si="1"/>
        <v>#DIV/0!</v>
      </c>
      <c r="N43" s="58" t="e">
        <f>#VALUE!</f>
        <v>#VALUE!</v>
      </c>
      <c r="O43" s="58" t="e">
        <f>#VALUE!</f>
        <v>#VALUE!</v>
      </c>
      <c r="P43" s="58"/>
      <c r="Q43" s="60"/>
    </row>
    <row r="44" spans="1:17" s="61" customFormat="1" ht="24" customHeight="1" x14ac:dyDescent="0.25">
      <c r="A44" s="51">
        <v>16</v>
      </c>
      <c r="B44" s="52">
        <v>15055092</v>
      </c>
      <c r="C44" s="63" t="s">
        <v>204</v>
      </c>
      <c r="D44" s="64"/>
      <c r="E44" s="65" t="s">
        <v>205</v>
      </c>
      <c r="F44" s="56"/>
      <c r="G44" s="56"/>
      <c r="H44" s="56"/>
      <c r="I44" s="56"/>
      <c r="J44" s="56"/>
      <c r="K44" s="57" t="e">
        <f t="shared" si="0"/>
        <v>#DIV/0!</v>
      </c>
      <c r="L44" s="58"/>
      <c r="M44" s="59" t="e">
        <f t="shared" si="1"/>
        <v>#DIV/0!</v>
      </c>
      <c r="N44" s="58" t="e">
        <f>#VALUE!</f>
        <v>#VALUE!</v>
      </c>
      <c r="O44" s="58" t="e">
        <f>#VALUE!</f>
        <v>#VALUE!</v>
      </c>
      <c r="P44" s="58"/>
      <c r="Q44" s="60"/>
    </row>
    <row r="45" spans="1:17" s="61" customFormat="1" ht="24" customHeight="1" x14ac:dyDescent="0.25">
      <c r="A45" s="51">
        <v>17</v>
      </c>
      <c r="B45" s="52">
        <v>15055093</v>
      </c>
      <c r="C45" s="63" t="s">
        <v>206</v>
      </c>
      <c r="D45" s="64"/>
      <c r="E45" s="65" t="s">
        <v>207</v>
      </c>
      <c r="F45" s="56"/>
      <c r="G45" s="56"/>
      <c r="H45" s="56"/>
      <c r="I45" s="56"/>
      <c r="J45" s="56"/>
      <c r="K45" s="57" t="e">
        <f t="shared" si="0"/>
        <v>#DIV/0!</v>
      </c>
      <c r="L45" s="58"/>
      <c r="M45" s="59" t="e">
        <f t="shared" si="1"/>
        <v>#DIV/0!</v>
      </c>
      <c r="N45" s="58" t="e">
        <f>#VALUE!</f>
        <v>#VALUE!</v>
      </c>
      <c r="O45" s="58" t="e">
        <f>#VALUE!</f>
        <v>#VALUE!</v>
      </c>
      <c r="P45" s="58"/>
      <c r="Q45" s="60"/>
    </row>
    <row r="46" spans="1:17" s="61" customFormat="1" ht="24" customHeight="1" x14ac:dyDescent="0.25">
      <c r="A46" s="51">
        <v>18</v>
      </c>
      <c r="B46" s="66">
        <v>15055094</v>
      </c>
      <c r="C46" s="67" t="s">
        <v>208</v>
      </c>
      <c r="D46" s="68"/>
      <c r="E46" s="69" t="s">
        <v>209</v>
      </c>
      <c r="F46" s="56"/>
      <c r="G46" s="56"/>
      <c r="H46" s="56"/>
      <c r="I46" s="56"/>
      <c r="J46" s="56"/>
      <c r="K46" s="57" t="e">
        <f t="shared" si="0"/>
        <v>#DIV/0!</v>
      </c>
      <c r="L46" s="58"/>
      <c r="M46" s="59" t="e">
        <f t="shared" si="1"/>
        <v>#DIV/0!</v>
      </c>
      <c r="N46" s="58" t="e">
        <f>#VALUE!</f>
        <v>#VALUE!</v>
      </c>
      <c r="O46" s="58" t="e">
        <f>#VALUE!</f>
        <v>#VALUE!</v>
      </c>
      <c r="P46" s="58"/>
      <c r="Q46" s="60"/>
    </row>
    <row r="47" spans="1:17" s="61" customFormat="1" ht="24" customHeight="1" x14ac:dyDescent="0.25">
      <c r="A47" s="51">
        <v>19</v>
      </c>
      <c r="B47" s="52">
        <v>15055095</v>
      </c>
      <c r="C47" s="53" t="s">
        <v>210</v>
      </c>
      <c r="D47" s="54"/>
      <c r="E47" s="55" t="s">
        <v>211</v>
      </c>
      <c r="F47" s="56"/>
      <c r="G47" s="56"/>
      <c r="H47" s="56"/>
      <c r="I47" s="56"/>
      <c r="J47" s="56"/>
      <c r="K47" s="57" t="e">
        <f t="shared" si="0"/>
        <v>#DIV/0!</v>
      </c>
      <c r="L47" s="58"/>
      <c r="M47" s="59" t="e">
        <f t="shared" si="1"/>
        <v>#DIV/0!</v>
      </c>
      <c r="N47" s="58" t="e">
        <f>#VALUE!</f>
        <v>#VALUE!</v>
      </c>
      <c r="O47" s="58" t="e">
        <f>#VALUE!</f>
        <v>#VALUE!</v>
      </c>
      <c r="P47" s="58"/>
      <c r="Q47" s="60"/>
    </row>
    <row r="48" spans="1:17" s="61" customFormat="1" ht="24" customHeight="1" x14ac:dyDescent="0.25">
      <c r="A48" s="51">
        <v>20</v>
      </c>
      <c r="B48" s="52">
        <v>15055096</v>
      </c>
      <c r="C48" s="63" t="s">
        <v>212</v>
      </c>
      <c r="D48" s="64"/>
      <c r="E48" s="62" t="s">
        <v>213</v>
      </c>
      <c r="F48" s="56"/>
      <c r="G48" s="56"/>
      <c r="H48" s="56"/>
      <c r="I48" s="56"/>
      <c r="J48" s="56"/>
      <c r="K48" s="57" t="e">
        <f t="shared" si="0"/>
        <v>#DIV/0!</v>
      </c>
      <c r="L48" s="58"/>
      <c r="M48" s="59" t="e">
        <f t="shared" si="1"/>
        <v>#DIV/0!</v>
      </c>
      <c r="N48" s="58" t="e">
        <f>#VALUE!</f>
        <v>#VALUE!</v>
      </c>
      <c r="O48" s="58" t="e">
        <f>#VALUE!</f>
        <v>#VALUE!</v>
      </c>
      <c r="P48" s="58"/>
      <c r="Q48" s="60"/>
    </row>
    <row r="49" spans="1:17" s="61" customFormat="1" ht="24" customHeight="1" x14ac:dyDescent="0.25">
      <c r="A49" s="51">
        <v>21</v>
      </c>
      <c r="B49" s="52">
        <v>15055097</v>
      </c>
      <c r="C49" s="53" t="s">
        <v>214</v>
      </c>
      <c r="D49" s="54"/>
      <c r="E49" s="55" t="s">
        <v>215</v>
      </c>
      <c r="F49" s="56"/>
      <c r="G49" s="56"/>
      <c r="H49" s="56"/>
      <c r="I49" s="56"/>
      <c r="J49" s="56"/>
      <c r="K49" s="57" t="e">
        <f t="shared" si="0"/>
        <v>#DIV/0!</v>
      </c>
      <c r="L49" s="58"/>
      <c r="M49" s="59" t="e">
        <f t="shared" si="1"/>
        <v>#DIV/0!</v>
      </c>
      <c r="N49" s="58" t="e">
        <f>#VALUE!</f>
        <v>#VALUE!</v>
      </c>
      <c r="O49" s="58" t="e">
        <f>#VALUE!</f>
        <v>#VALUE!</v>
      </c>
      <c r="P49" s="58"/>
      <c r="Q49" s="60"/>
    </row>
    <row r="50" spans="1:17" s="61" customFormat="1" ht="24" customHeight="1" x14ac:dyDescent="0.25">
      <c r="A50" s="51">
        <v>22</v>
      </c>
      <c r="B50" s="52">
        <v>15055098</v>
      </c>
      <c r="C50" s="53" t="s">
        <v>216</v>
      </c>
      <c r="D50" s="54"/>
      <c r="E50" s="62" t="s">
        <v>217</v>
      </c>
      <c r="F50" s="56"/>
      <c r="G50" s="56"/>
      <c r="H50" s="56"/>
      <c r="I50" s="56"/>
      <c r="J50" s="56"/>
      <c r="K50" s="57" t="e">
        <f t="shared" si="0"/>
        <v>#DIV/0!</v>
      </c>
      <c r="L50" s="58"/>
      <c r="M50" s="59" t="e">
        <f t="shared" si="1"/>
        <v>#DIV/0!</v>
      </c>
      <c r="N50" s="58" t="e">
        <f>#VALUE!</f>
        <v>#VALUE!</v>
      </c>
      <c r="O50" s="58" t="e">
        <f>#VALUE!</f>
        <v>#VALUE!</v>
      </c>
      <c r="P50" s="58"/>
      <c r="Q50" s="60"/>
    </row>
    <row r="51" spans="1:17" s="61" customFormat="1" ht="24" customHeight="1" x14ac:dyDescent="0.25">
      <c r="A51" s="51">
        <v>23</v>
      </c>
      <c r="B51" s="52">
        <v>15055099</v>
      </c>
      <c r="C51" s="63" t="s">
        <v>218</v>
      </c>
      <c r="D51" s="64"/>
      <c r="E51" s="62" t="s">
        <v>219</v>
      </c>
      <c r="F51" s="56"/>
      <c r="G51" s="56"/>
      <c r="H51" s="56"/>
      <c r="I51" s="56"/>
      <c r="J51" s="56"/>
      <c r="K51" s="57" t="e">
        <f t="shared" si="0"/>
        <v>#DIV/0!</v>
      </c>
      <c r="L51" s="58"/>
      <c r="M51" s="59" t="e">
        <f t="shared" si="1"/>
        <v>#DIV/0!</v>
      </c>
      <c r="N51" s="58" t="e">
        <f>#VALUE!</f>
        <v>#VALUE!</v>
      </c>
      <c r="O51" s="58" t="e">
        <f>#VALUE!</f>
        <v>#VALUE!</v>
      </c>
      <c r="P51" s="58"/>
      <c r="Q51" s="60"/>
    </row>
    <row r="52" spans="1:17" s="61" customFormat="1" ht="24" customHeight="1" x14ac:dyDescent="0.25">
      <c r="A52" s="51">
        <v>24</v>
      </c>
      <c r="B52" s="52">
        <v>15055100</v>
      </c>
      <c r="C52" s="53" t="s">
        <v>220</v>
      </c>
      <c r="D52" s="54"/>
      <c r="E52" s="62" t="s">
        <v>221</v>
      </c>
      <c r="F52" s="56"/>
      <c r="G52" s="56"/>
      <c r="H52" s="56"/>
      <c r="I52" s="56"/>
      <c r="J52" s="56"/>
      <c r="K52" s="57" t="e">
        <f t="shared" si="0"/>
        <v>#DIV/0!</v>
      </c>
      <c r="L52" s="58"/>
      <c r="M52" s="59" t="e">
        <f t="shared" si="1"/>
        <v>#DIV/0!</v>
      </c>
      <c r="N52" s="58" t="e">
        <f>#VALUE!</f>
        <v>#VALUE!</v>
      </c>
      <c r="O52" s="58" t="e">
        <f>#VALUE!</f>
        <v>#VALUE!</v>
      </c>
      <c r="P52" s="58"/>
      <c r="Q52" s="60"/>
    </row>
    <row r="53" spans="1:17" s="61" customFormat="1" ht="24" customHeight="1" x14ac:dyDescent="0.25">
      <c r="A53" s="51">
        <v>25</v>
      </c>
      <c r="B53" s="52">
        <v>15055101</v>
      </c>
      <c r="C53" s="53" t="s">
        <v>222</v>
      </c>
      <c r="D53" s="54"/>
      <c r="E53" s="55" t="s">
        <v>223</v>
      </c>
      <c r="F53" s="56"/>
      <c r="G53" s="56"/>
      <c r="H53" s="56"/>
      <c r="I53" s="56"/>
      <c r="J53" s="56"/>
      <c r="K53" s="57" t="e">
        <f t="shared" si="0"/>
        <v>#DIV/0!</v>
      </c>
      <c r="L53" s="58"/>
      <c r="M53" s="59" t="e">
        <f t="shared" si="1"/>
        <v>#DIV/0!</v>
      </c>
      <c r="N53" s="58" t="e">
        <f>#VALUE!</f>
        <v>#VALUE!</v>
      </c>
      <c r="O53" s="58" t="e">
        <f>#VALUE!</f>
        <v>#VALUE!</v>
      </c>
      <c r="P53" s="58"/>
      <c r="Q53" s="60"/>
    </row>
    <row r="54" spans="1:17" s="61" customFormat="1" ht="24" customHeight="1" x14ac:dyDescent="0.25">
      <c r="A54" s="51">
        <v>26</v>
      </c>
      <c r="B54" s="52">
        <v>15055102</v>
      </c>
      <c r="C54" s="53" t="s">
        <v>224</v>
      </c>
      <c r="D54" s="54"/>
      <c r="E54" s="55" t="s">
        <v>225</v>
      </c>
      <c r="F54" s="56"/>
      <c r="G54" s="56"/>
      <c r="H54" s="56"/>
      <c r="I54" s="56"/>
      <c r="J54" s="56"/>
      <c r="K54" s="57" t="e">
        <f t="shared" si="0"/>
        <v>#DIV/0!</v>
      </c>
      <c r="L54" s="58"/>
      <c r="M54" s="59" t="e">
        <f t="shared" si="1"/>
        <v>#DIV/0!</v>
      </c>
      <c r="N54" s="58" t="e">
        <f>#VALUE!</f>
        <v>#VALUE!</v>
      </c>
      <c r="O54" s="58" t="e">
        <f>#VALUE!</f>
        <v>#VALUE!</v>
      </c>
      <c r="P54" s="58"/>
      <c r="Q54" s="60"/>
    </row>
    <row r="55" spans="1:17" s="61" customFormat="1" ht="24" customHeight="1" x14ac:dyDescent="0.25">
      <c r="A55" s="51">
        <v>27</v>
      </c>
      <c r="B55" s="52">
        <v>15055103</v>
      </c>
      <c r="C55" s="63" t="s">
        <v>226</v>
      </c>
      <c r="D55" s="64"/>
      <c r="E55" s="62" t="s">
        <v>227</v>
      </c>
      <c r="F55" s="56"/>
      <c r="G55" s="56"/>
      <c r="H55" s="56"/>
      <c r="I55" s="56"/>
      <c r="J55" s="56"/>
      <c r="K55" s="57" t="e">
        <f t="shared" si="0"/>
        <v>#DIV/0!</v>
      </c>
      <c r="L55" s="58"/>
      <c r="M55" s="59" t="e">
        <f t="shared" si="1"/>
        <v>#DIV/0!</v>
      </c>
      <c r="N55" s="58" t="e">
        <f>#VALUE!</f>
        <v>#VALUE!</v>
      </c>
      <c r="O55" s="58" t="e">
        <f>#VALUE!</f>
        <v>#VALUE!</v>
      </c>
      <c r="P55" s="58"/>
      <c r="Q55" s="60"/>
    </row>
    <row r="56" spans="1:17" s="61" customFormat="1" ht="24" customHeight="1" x14ac:dyDescent="0.25">
      <c r="A56" s="51">
        <v>28</v>
      </c>
      <c r="B56" s="52">
        <v>15055104</v>
      </c>
      <c r="C56" s="53" t="s">
        <v>228</v>
      </c>
      <c r="D56" s="54"/>
      <c r="E56" s="55" t="s">
        <v>229</v>
      </c>
      <c r="F56" s="56"/>
      <c r="G56" s="56"/>
      <c r="H56" s="56"/>
      <c r="I56" s="56"/>
      <c r="J56" s="56"/>
      <c r="K56" s="57" t="e">
        <f t="shared" si="0"/>
        <v>#DIV/0!</v>
      </c>
      <c r="L56" s="58"/>
      <c r="M56" s="59" t="e">
        <f t="shared" si="1"/>
        <v>#DIV/0!</v>
      </c>
      <c r="N56" s="58" t="e">
        <f>#VALUE!</f>
        <v>#VALUE!</v>
      </c>
      <c r="O56" s="58" t="e">
        <f>#VALUE!</f>
        <v>#VALUE!</v>
      </c>
      <c r="P56" s="58"/>
      <c r="Q56" s="60"/>
    </row>
    <row r="57" spans="1:17" s="61" customFormat="1" ht="24" customHeight="1" x14ac:dyDescent="0.25">
      <c r="A57" s="51">
        <v>29</v>
      </c>
      <c r="B57" s="52">
        <v>15055105</v>
      </c>
      <c r="C57" s="63" t="s">
        <v>230</v>
      </c>
      <c r="D57" s="64"/>
      <c r="E57" s="65" t="s">
        <v>231</v>
      </c>
      <c r="F57" s="56"/>
      <c r="G57" s="56"/>
      <c r="H57" s="56"/>
      <c r="I57" s="56"/>
      <c r="J57" s="56"/>
      <c r="K57" s="57" t="e">
        <f t="shared" si="0"/>
        <v>#DIV/0!</v>
      </c>
      <c r="L57" s="58"/>
      <c r="M57" s="59" t="e">
        <f t="shared" si="1"/>
        <v>#DIV/0!</v>
      </c>
      <c r="N57" s="58" t="e">
        <f>#VALUE!</f>
        <v>#VALUE!</v>
      </c>
      <c r="O57" s="58" t="e">
        <f>#VALUE!</f>
        <v>#VALUE!</v>
      </c>
      <c r="P57" s="58"/>
      <c r="Q57" s="60"/>
    </row>
    <row r="58" spans="1:17" s="61" customFormat="1" ht="24" customHeight="1" x14ac:dyDescent="0.25">
      <c r="A58" s="51">
        <v>30</v>
      </c>
      <c r="B58" s="52">
        <v>15055106</v>
      </c>
      <c r="C58" s="53" t="s">
        <v>232</v>
      </c>
      <c r="D58" s="54"/>
      <c r="E58" s="55" t="s">
        <v>233</v>
      </c>
      <c r="F58" s="56"/>
      <c r="G58" s="56"/>
      <c r="H58" s="56"/>
      <c r="I58" s="56"/>
      <c r="J58" s="56"/>
      <c r="K58" s="57" t="e">
        <f t="shared" si="0"/>
        <v>#DIV/0!</v>
      </c>
      <c r="L58" s="58"/>
      <c r="M58" s="59" t="e">
        <f t="shared" si="1"/>
        <v>#DIV/0!</v>
      </c>
      <c r="N58" s="58" t="e">
        <f>#VALUE!</f>
        <v>#VALUE!</v>
      </c>
      <c r="O58" s="58" t="e">
        <f>#VALUE!</f>
        <v>#VALUE!</v>
      </c>
      <c r="P58" s="58"/>
      <c r="Q58" s="60"/>
    </row>
    <row r="59" spans="1:17" s="61" customFormat="1" ht="24" customHeight="1" x14ac:dyDescent="0.25">
      <c r="A59" s="51">
        <v>31</v>
      </c>
      <c r="B59" s="52">
        <v>15055107</v>
      </c>
      <c r="C59" s="53" t="s">
        <v>234</v>
      </c>
      <c r="D59" s="54"/>
      <c r="E59" s="55" t="s">
        <v>235</v>
      </c>
      <c r="F59" s="56"/>
      <c r="G59" s="56"/>
      <c r="H59" s="56"/>
      <c r="I59" s="56"/>
      <c r="J59" s="56"/>
      <c r="K59" s="57" t="e">
        <f t="shared" ref="K59:K85" si="3">ROUND(($F$19*F59+$F$20*G59+$F$21*H59+$F$22*I59+$F$23*J59)/$F$24,1)</f>
        <v>#DIV/0!</v>
      </c>
      <c r="L59" s="58"/>
      <c r="M59" s="59"/>
      <c r="N59" s="58"/>
      <c r="O59" s="58"/>
      <c r="P59" s="58"/>
      <c r="Q59" s="60"/>
    </row>
    <row r="60" spans="1:17" s="61" customFormat="1" ht="24" customHeight="1" x14ac:dyDescent="0.25">
      <c r="A60" s="51">
        <v>32</v>
      </c>
      <c r="B60" s="52">
        <v>15055108</v>
      </c>
      <c r="C60" s="53" t="s">
        <v>236</v>
      </c>
      <c r="D60" s="54"/>
      <c r="E60" s="55" t="s">
        <v>237</v>
      </c>
      <c r="F60" s="56"/>
      <c r="G60" s="56"/>
      <c r="H60" s="56"/>
      <c r="I60" s="56"/>
      <c r="J60" s="56"/>
      <c r="K60" s="57" t="e">
        <f t="shared" si="3"/>
        <v>#DIV/0!</v>
      </c>
      <c r="L60" s="58"/>
      <c r="M60" s="59"/>
      <c r="N60" s="58"/>
      <c r="O60" s="58"/>
      <c r="P60" s="58"/>
      <c r="Q60" s="60"/>
    </row>
    <row r="61" spans="1:17" s="61" customFormat="1" ht="24" customHeight="1" x14ac:dyDescent="0.25">
      <c r="A61" s="51">
        <v>33</v>
      </c>
      <c r="B61" s="52">
        <v>15055109</v>
      </c>
      <c r="C61" s="53" t="s">
        <v>238</v>
      </c>
      <c r="D61" s="54"/>
      <c r="E61" s="55" t="s">
        <v>239</v>
      </c>
      <c r="F61" s="56"/>
      <c r="G61" s="56"/>
      <c r="H61" s="56"/>
      <c r="I61" s="56"/>
      <c r="J61" s="56"/>
      <c r="K61" s="57" t="e">
        <f t="shared" si="3"/>
        <v>#DIV/0!</v>
      </c>
      <c r="L61" s="58"/>
      <c r="M61" s="59"/>
      <c r="N61" s="58"/>
      <c r="O61" s="58"/>
      <c r="P61" s="58"/>
      <c r="Q61" s="60"/>
    </row>
    <row r="62" spans="1:17" s="61" customFormat="1" ht="24" customHeight="1" x14ac:dyDescent="0.25">
      <c r="A62" s="51">
        <v>34</v>
      </c>
      <c r="B62" s="52">
        <v>15055110</v>
      </c>
      <c r="C62" s="53" t="s">
        <v>240</v>
      </c>
      <c r="D62" s="54"/>
      <c r="E62" s="55" t="s">
        <v>241</v>
      </c>
      <c r="F62" s="56"/>
      <c r="G62" s="56"/>
      <c r="H62" s="56"/>
      <c r="I62" s="56"/>
      <c r="J62" s="56"/>
      <c r="K62" s="57" t="e">
        <f t="shared" si="3"/>
        <v>#DIV/0!</v>
      </c>
      <c r="L62" s="58"/>
      <c r="M62" s="59"/>
      <c r="N62" s="58"/>
      <c r="O62" s="58"/>
      <c r="P62" s="58"/>
      <c r="Q62" s="60"/>
    </row>
    <row r="63" spans="1:17" s="61" customFormat="1" ht="24" customHeight="1" x14ac:dyDescent="0.25">
      <c r="A63" s="51">
        <v>35</v>
      </c>
      <c r="B63" s="52">
        <v>15055111</v>
      </c>
      <c r="C63" s="53" t="s">
        <v>242</v>
      </c>
      <c r="D63" s="54"/>
      <c r="E63" s="55" t="s">
        <v>243</v>
      </c>
      <c r="F63" s="56"/>
      <c r="G63" s="56"/>
      <c r="H63" s="56"/>
      <c r="I63" s="56"/>
      <c r="J63" s="56"/>
      <c r="K63" s="57" t="e">
        <f t="shared" si="3"/>
        <v>#DIV/0!</v>
      </c>
      <c r="L63" s="58"/>
      <c r="M63" s="59"/>
      <c r="N63" s="58"/>
      <c r="O63" s="58"/>
      <c r="P63" s="58"/>
      <c r="Q63" s="60"/>
    </row>
    <row r="64" spans="1:17" s="61" customFormat="1" ht="24" customHeight="1" x14ac:dyDescent="0.25">
      <c r="A64" s="51">
        <v>36</v>
      </c>
      <c r="B64" s="52">
        <v>15055112</v>
      </c>
      <c r="C64" s="53" t="s">
        <v>244</v>
      </c>
      <c r="D64" s="54"/>
      <c r="E64" s="55" t="s">
        <v>245</v>
      </c>
      <c r="F64" s="56"/>
      <c r="G64" s="56"/>
      <c r="H64" s="56"/>
      <c r="I64" s="56"/>
      <c r="J64" s="56"/>
      <c r="K64" s="57" t="e">
        <f t="shared" si="3"/>
        <v>#DIV/0!</v>
      </c>
      <c r="L64" s="58"/>
      <c r="M64" s="59"/>
      <c r="N64" s="58"/>
      <c r="O64" s="58"/>
      <c r="P64" s="58"/>
      <c r="Q64" s="60"/>
    </row>
    <row r="65" spans="1:17" s="61" customFormat="1" ht="24" customHeight="1" x14ac:dyDescent="0.25">
      <c r="A65" s="51">
        <v>37</v>
      </c>
      <c r="B65" s="52">
        <v>15055113</v>
      </c>
      <c r="C65" s="53" t="s">
        <v>246</v>
      </c>
      <c r="D65" s="54"/>
      <c r="E65" s="55" t="s">
        <v>247</v>
      </c>
      <c r="F65" s="56"/>
      <c r="G65" s="56"/>
      <c r="H65" s="56"/>
      <c r="I65" s="56"/>
      <c r="J65" s="56"/>
      <c r="K65" s="57" t="e">
        <f t="shared" si="3"/>
        <v>#DIV/0!</v>
      </c>
      <c r="L65" s="58"/>
      <c r="M65" s="59"/>
      <c r="N65" s="58"/>
      <c r="O65" s="58"/>
      <c r="P65" s="58"/>
      <c r="Q65" s="60"/>
    </row>
    <row r="66" spans="1:17" s="61" customFormat="1" ht="24" customHeight="1" x14ac:dyDescent="0.25">
      <c r="A66" s="51">
        <v>38</v>
      </c>
      <c r="B66" s="52">
        <v>15055114</v>
      </c>
      <c r="C66" s="53" t="s">
        <v>248</v>
      </c>
      <c r="D66" s="54"/>
      <c r="E66" s="55" t="s">
        <v>249</v>
      </c>
      <c r="F66" s="56"/>
      <c r="G66" s="56"/>
      <c r="H66" s="56"/>
      <c r="I66" s="56"/>
      <c r="J66" s="56"/>
      <c r="K66" s="57" t="e">
        <f t="shared" si="3"/>
        <v>#DIV/0!</v>
      </c>
      <c r="L66" s="58"/>
      <c r="M66" s="59"/>
      <c r="N66" s="58"/>
      <c r="O66" s="58"/>
      <c r="P66" s="58"/>
      <c r="Q66" s="60"/>
    </row>
    <row r="67" spans="1:17" s="150" customFormat="1" ht="31.5" customHeight="1" x14ac:dyDescent="0.25">
      <c r="A67" s="51">
        <v>39</v>
      </c>
      <c r="B67" s="52">
        <v>15055115</v>
      </c>
      <c r="C67" s="53" t="s">
        <v>250</v>
      </c>
      <c r="D67" s="54"/>
      <c r="E67" s="55" t="s">
        <v>251</v>
      </c>
      <c r="F67" s="148"/>
      <c r="G67" s="149"/>
      <c r="H67" s="149"/>
      <c r="I67" s="149"/>
      <c r="J67" s="51"/>
      <c r="K67" s="57" t="e">
        <f t="shared" si="3"/>
        <v>#DIV/0!</v>
      </c>
      <c r="L67" s="51"/>
      <c r="M67" s="51"/>
      <c r="N67" s="51"/>
      <c r="O67" s="51"/>
      <c r="P67" s="51"/>
      <c r="Q67" s="51"/>
    </row>
    <row r="68" spans="1:17" s="150" customFormat="1" ht="31.5" customHeight="1" x14ac:dyDescent="0.25">
      <c r="A68" s="51">
        <v>40</v>
      </c>
      <c r="B68" s="52">
        <v>15055116</v>
      </c>
      <c r="C68" s="53" t="s">
        <v>252</v>
      </c>
      <c r="D68" s="54"/>
      <c r="E68" s="55" t="s">
        <v>253</v>
      </c>
      <c r="F68" s="148"/>
      <c r="G68" s="149"/>
      <c r="H68" s="149"/>
      <c r="I68" s="149"/>
      <c r="J68" s="51"/>
      <c r="K68" s="57" t="e">
        <f t="shared" si="3"/>
        <v>#DIV/0!</v>
      </c>
      <c r="L68" s="51"/>
      <c r="M68" s="51"/>
      <c r="N68" s="51"/>
      <c r="O68" s="51"/>
      <c r="P68" s="51"/>
      <c r="Q68" s="51"/>
    </row>
    <row r="69" spans="1:17" s="150" customFormat="1" ht="31.5" customHeight="1" x14ac:dyDescent="0.25">
      <c r="A69" s="51">
        <v>41</v>
      </c>
      <c r="B69" s="145">
        <v>15055117</v>
      </c>
      <c r="C69" s="146" t="s">
        <v>566</v>
      </c>
      <c r="D69" s="68"/>
      <c r="E69" s="147" t="s">
        <v>567</v>
      </c>
      <c r="F69" s="148"/>
      <c r="G69" s="149"/>
      <c r="H69" s="149"/>
      <c r="I69" s="149"/>
      <c r="J69" s="51"/>
      <c r="K69" s="57" t="e">
        <f t="shared" si="3"/>
        <v>#DIV/0!</v>
      </c>
      <c r="L69" s="51"/>
      <c r="M69" s="51"/>
      <c r="N69" s="51"/>
      <c r="O69" s="51"/>
      <c r="P69" s="51"/>
      <c r="Q69" s="51"/>
    </row>
    <row r="70" spans="1:17" s="150" customFormat="1" ht="31.5" customHeight="1" x14ac:dyDescent="0.25">
      <c r="A70" s="51">
        <v>42</v>
      </c>
      <c r="B70" s="52">
        <v>15055118</v>
      </c>
      <c r="C70" s="53" t="s">
        <v>254</v>
      </c>
      <c r="D70" s="54"/>
      <c r="E70" s="55" t="s">
        <v>255</v>
      </c>
      <c r="F70" s="148"/>
      <c r="G70" s="149"/>
      <c r="H70" s="149"/>
      <c r="I70" s="149"/>
      <c r="J70" s="51"/>
      <c r="K70" s="57" t="e">
        <f t="shared" si="3"/>
        <v>#DIV/0!</v>
      </c>
      <c r="L70" s="51"/>
      <c r="M70" s="51"/>
      <c r="N70" s="51"/>
      <c r="O70" s="51"/>
      <c r="P70" s="51"/>
      <c r="Q70" s="51"/>
    </row>
    <row r="71" spans="1:17" s="61" customFormat="1" ht="24" customHeight="1" x14ac:dyDescent="0.25">
      <c r="A71" s="51">
        <v>43</v>
      </c>
      <c r="B71" s="52">
        <v>15055119</v>
      </c>
      <c r="C71" s="53" t="s">
        <v>256</v>
      </c>
      <c r="D71" s="54"/>
      <c r="E71" s="55" t="s">
        <v>257</v>
      </c>
      <c r="F71" s="56"/>
      <c r="G71" s="56"/>
      <c r="H71" s="56"/>
      <c r="I71" s="56"/>
      <c r="J71" s="56"/>
      <c r="K71" s="57" t="e">
        <f t="shared" si="3"/>
        <v>#DIV/0!</v>
      </c>
      <c r="L71" s="58"/>
      <c r="M71" s="59"/>
      <c r="N71" s="58"/>
      <c r="O71" s="58"/>
      <c r="P71" s="58"/>
      <c r="Q71" s="60"/>
    </row>
    <row r="72" spans="1:17" s="61" customFormat="1" ht="24" customHeight="1" x14ac:dyDescent="0.25">
      <c r="A72" s="51">
        <v>44</v>
      </c>
      <c r="B72" s="52">
        <v>15055120</v>
      </c>
      <c r="C72" s="53" t="s">
        <v>258</v>
      </c>
      <c r="D72" s="54"/>
      <c r="E72" s="55" t="s">
        <v>259</v>
      </c>
      <c r="F72" s="56"/>
      <c r="G72" s="56"/>
      <c r="H72" s="56"/>
      <c r="I72" s="56"/>
      <c r="J72" s="56"/>
      <c r="K72" s="57" t="e">
        <f t="shared" si="3"/>
        <v>#DIV/0!</v>
      </c>
      <c r="L72" s="58"/>
      <c r="M72" s="59"/>
      <c r="N72" s="58"/>
      <c r="O72" s="58"/>
      <c r="P72" s="58"/>
      <c r="Q72" s="60"/>
    </row>
    <row r="73" spans="1:17" s="61" customFormat="1" ht="24" customHeight="1" x14ac:dyDescent="0.25">
      <c r="A73" s="51">
        <v>45</v>
      </c>
      <c r="B73" s="52">
        <v>15055121</v>
      </c>
      <c r="C73" s="53" t="s">
        <v>260</v>
      </c>
      <c r="D73" s="54"/>
      <c r="E73" s="55" t="s">
        <v>261</v>
      </c>
      <c r="F73" s="56"/>
      <c r="G73" s="56"/>
      <c r="H73" s="56"/>
      <c r="I73" s="56"/>
      <c r="J73" s="56"/>
      <c r="K73" s="57" t="e">
        <f t="shared" si="3"/>
        <v>#DIV/0!</v>
      </c>
      <c r="L73" s="58"/>
      <c r="M73" s="59"/>
      <c r="N73" s="58"/>
      <c r="O73" s="58"/>
      <c r="P73" s="58"/>
      <c r="Q73" s="60"/>
    </row>
    <row r="74" spans="1:17" s="61" customFormat="1" ht="24" customHeight="1" x14ac:dyDescent="0.25">
      <c r="A74" s="51">
        <v>46</v>
      </c>
      <c r="B74" s="52">
        <v>15055122</v>
      </c>
      <c r="C74" s="53" t="s">
        <v>262</v>
      </c>
      <c r="D74" s="54"/>
      <c r="E74" s="55" t="s">
        <v>263</v>
      </c>
      <c r="F74" s="56"/>
      <c r="G74" s="56"/>
      <c r="H74" s="56"/>
      <c r="I74" s="56"/>
      <c r="J74" s="56"/>
      <c r="K74" s="57" t="e">
        <f t="shared" si="3"/>
        <v>#DIV/0!</v>
      </c>
      <c r="L74" s="58"/>
      <c r="M74" s="59"/>
      <c r="N74" s="58"/>
      <c r="O74" s="58"/>
      <c r="P74" s="58"/>
      <c r="Q74" s="60"/>
    </row>
    <row r="75" spans="1:17" s="61" customFormat="1" ht="24" customHeight="1" x14ac:dyDescent="0.25">
      <c r="A75" s="51">
        <v>47</v>
      </c>
      <c r="B75" s="52">
        <v>15055123</v>
      </c>
      <c r="C75" s="53" t="s">
        <v>264</v>
      </c>
      <c r="D75" s="54"/>
      <c r="E75" s="55" t="s">
        <v>265</v>
      </c>
      <c r="F75" s="56"/>
      <c r="G75" s="56"/>
      <c r="H75" s="56"/>
      <c r="I75" s="56"/>
      <c r="J75" s="56"/>
      <c r="K75" s="57" t="e">
        <f t="shared" si="3"/>
        <v>#DIV/0!</v>
      </c>
      <c r="L75" s="58"/>
      <c r="M75" s="59"/>
      <c r="N75" s="58"/>
      <c r="O75" s="58"/>
      <c r="P75" s="58"/>
      <c r="Q75" s="60"/>
    </row>
    <row r="76" spans="1:17" s="61" customFormat="1" ht="24" customHeight="1" x14ac:dyDescent="0.25">
      <c r="A76" s="51">
        <v>48</v>
      </c>
      <c r="B76" s="52">
        <v>15055124</v>
      </c>
      <c r="C76" s="53" t="s">
        <v>266</v>
      </c>
      <c r="D76" s="54"/>
      <c r="E76" s="55" t="s">
        <v>267</v>
      </c>
      <c r="F76" s="56"/>
      <c r="G76" s="56"/>
      <c r="H76" s="56"/>
      <c r="I76" s="56"/>
      <c r="J76" s="56"/>
      <c r="K76" s="57" t="e">
        <f t="shared" si="3"/>
        <v>#DIV/0!</v>
      </c>
      <c r="L76" s="58"/>
      <c r="M76" s="59"/>
      <c r="N76" s="58"/>
      <c r="O76" s="58"/>
      <c r="P76" s="58"/>
      <c r="Q76" s="60"/>
    </row>
    <row r="77" spans="1:17" s="61" customFormat="1" ht="24" customHeight="1" x14ac:dyDescent="0.25">
      <c r="A77" s="51">
        <v>49</v>
      </c>
      <c r="B77" s="52">
        <v>15055125</v>
      </c>
      <c r="C77" s="53" t="s">
        <v>268</v>
      </c>
      <c r="D77" s="54"/>
      <c r="E77" s="55" t="s">
        <v>269</v>
      </c>
      <c r="F77" s="56"/>
      <c r="G77" s="56"/>
      <c r="H77" s="56"/>
      <c r="I77" s="56"/>
      <c r="J77" s="56"/>
      <c r="K77" s="57" t="e">
        <f t="shared" si="3"/>
        <v>#DIV/0!</v>
      </c>
      <c r="L77" s="58"/>
      <c r="M77" s="59"/>
      <c r="N77" s="58"/>
      <c r="O77" s="58"/>
      <c r="P77" s="58"/>
      <c r="Q77" s="60"/>
    </row>
    <row r="78" spans="1:17" s="61" customFormat="1" ht="24" customHeight="1" x14ac:dyDescent="0.25">
      <c r="A78" s="51">
        <v>50</v>
      </c>
      <c r="B78" s="52">
        <v>15055126</v>
      </c>
      <c r="C78" s="53" t="s">
        <v>270</v>
      </c>
      <c r="D78" s="54"/>
      <c r="E78" s="55" t="s">
        <v>271</v>
      </c>
      <c r="F78" s="56"/>
      <c r="G78" s="56"/>
      <c r="H78" s="56"/>
      <c r="I78" s="56"/>
      <c r="J78" s="56"/>
      <c r="K78" s="57" t="e">
        <f t="shared" si="3"/>
        <v>#DIV/0!</v>
      </c>
      <c r="L78" s="58"/>
      <c r="M78" s="59"/>
      <c r="N78" s="58"/>
      <c r="O78" s="58"/>
      <c r="P78" s="58"/>
      <c r="Q78" s="60"/>
    </row>
    <row r="79" spans="1:17" s="61" customFormat="1" ht="24" customHeight="1" x14ac:dyDescent="0.25">
      <c r="A79" s="51">
        <v>51</v>
      </c>
      <c r="B79" s="52">
        <v>15055127</v>
      </c>
      <c r="C79" s="53" t="s">
        <v>272</v>
      </c>
      <c r="D79" s="54"/>
      <c r="E79" s="55" t="s">
        <v>273</v>
      </c>
      <c r="F79" s="56"/>
      <c r="G79" s="56"/>
      <c r="H79" s="56"/>
      <c r="I79" s="56"/>
      <c r="J79" s="56"/>
      <c r="K79" s="57" t="e">
        <f t="shared" si="3"/>
        <v>#DIV/0!</v>
      </c>
      <c r="L79" s="58"/>
      <c r="M79" s="59"/>
      <c r="N79" s="58"/>
      <c r="O79" s="58"/>
      <c r="P79" s="58"/>
      <c r="Q79" s="60"/>
    </row>
    <row r="80" spans="1:17" s="61" customFormat="1" ht="24" customHeight="1" x14ac:dyDescent="0.25">
      <c r="A80" s="51">
        <v>52</v>
      </c>
      <c r="B80" s="52">
        <v>15055128</v>
      </c>
      <c r="C80" s="53" t="s">
        <v>274</v>
      </c>
      <c r="D80" s="54"/>
      <c r="E80" s="55" t="s">
        <v>275</v>
      </c>
      <c r="F80" s="56"/>
      <c r="G80" s="56"/>
      <c r="H80" s="56"/>
      <c r="I80" s="56"/>
      <c r="J80" s="56"/>
      <c r="K80" s="57" t="e">
        <f t="shared" si="3"/>
        <v>#DIV/0!</v>
      </c>
      <c r="L80" s="58"/>
      <c r="M80" s="59"/>
      <c r="N80" s="58"/>
      <c r="O80" s="58"/>
      <c r="P80" s="58"/>
      <c r="Q80" s="60"/>
    </row>
    <row r="81" spans="1:17" s="61" customFormat="1" ht="24" customHeight="1" x14ac:dyDescent="0.25">
      <c r="A81" s="51">
        <v>53</v>
      </c>
      <c r="B81" s="52">
        <v>15055129</v>
      </c>
      <c r="C81" s="53" t="s">
        <v>276</v>
      </c>
      <c r="D81" s="54"/>
      <c r="E81" s="55" t="s">
        <v>277</v>
      </c>
      <c r="F81" s="56"/>
      <c r="G81" s="56"/>
      <c r="H81" s="56"/>
      <c r="I81" s="56"/>
      <c r="J81" s="56"/>
      <c r="K81" s="57" t="e">
        <f t="shared" si="3"/>
        <v>#DIV/0!</v>
      </c>
      <c r="L81" s="58"/>
      <c r="M81" s="59"/>
      <c r="N81" s="58"/>
      <c r="O81" s="58"/>
      <c r="P81" s="58"/>
      <c r="Q81" s="60"/>
    </row>
    <row r="82" spans="1:17" s="61" customFormat="1" ht="24" customHeight="1" x14ac:dyDescent="0.25">
      <c r="A82" s="51">
        <v>54</v>
      </c>
      <c r="B82" s="52">
        <v>15055130</v>
      </c>
      <c r="C82" s="53" t="s">
        <v>278</v>
      </c>
      <c r="D82" s="54"/>
      <c r="E82" s="55" t="s">
        <v>279</v>
      </c>
      <c r="F82" s="56"/>
      <c r="G82" s="56"/>
      <c r="H82" s="56"/>
      <c r="I82" s="56"/>
      <c r="J82" s="56"/>
      <c r="K82" s="57" t="e">
        <f t="shared" si="3"/>
        <v>#DIV/0!</v>
      </c>
      <c r="L82" s="58"/>
      <c r="M82" s="59"/>
      <c r="N82" s="58"/>
      <c r="O82" s="58"/>
      <c r="P82" s="58"/>
      <c r="Q82" s="60"/>
    </row>
    <row r="83" spans="1:17" s="61" customFormat="1" ht="24" customHeight="1" x14ac:dyDescent="0.25">
      <c r="A83" s="51">
        <v>55</v>
      </c>
      <c r="B83" s="52">
        <v>15055131</v>
      </c>
      <c r="C83" s="53" t="s">
        <v>280</v>
      </c>
      <c r="D83" s="54"/>
      <c r="E83" s="55" t="s">
        <v>281</v>
      </c>
      <c r="F83" s="56"/>
      <c r="G83" s="56"/>
      <c r="H83" s="56"/>
      <c r="I83" s="56"/>
      <c r="J83" s="56"/>
      <c r="K83" s="57" t="e">
        <f t="shared" si="3"/>
        <v>#DIV/0!</v>
      </c>
      <c r="L83" s="58"/>
      <c r="M83" s="59"/>
      <c r="N83" s="58"/>
      <c r="O83" s="58"/>
      <c r="P83" s="58"/>
      <c r="Q83" s="60"/>
    </row>
    <row r="84" spans="1:17" s="61" customFormat="1" ht="24" customHeight="1" x14ac:dyDescent="0.25">
      <c r="A84" s="51">
        <v>56</v>
      </c>
      <c r="B84" s="52">
        <v>15055132</v>
      </c>
      <c r="C84" s="53" t="s">
        <v>282</v>
      </c>
      <c r="D84" s="54"/>
      <c r="E84" s="55" t="s">
        <v>283</v>
      </c>
      <c r="F84" s="56"/>
      <c r="G84" s="56"/>
      <c r="H84" s="56"/>
      <c r="I84" s="56"/>
      <c r="J84" s="56"/>
      <c r="K84" s="57" t="e">
        <f t="shared" si="3"/>
        <v>#DIV/0!</v>
      </c>
      <c r="L84" s="58"/>
      <c r="M84" s="59"/>
      <c r="N84" s="58"/>
      <c r="O84" s="58"/>
      <c r="P84" s="58"/>
      <c r="Q84" s="60"/>
    </row>
    <row r="85" spans="1:17" s="61" customFormat="1" ht="24" customHeight="1" x14ac:dyDescent="0.25">
      <c r="A85" s="51">
        <v>57</v>
      </c>
      <c r="B85" s="52">
        <v>15055133</v>
      </c>
      <c r="C85" s="53" t="s">
        <v>284</v>
      </c>
      <c r="D85" s="54"/>
      <c r="E85" s="55" t="s">
        <v>267</v>
      </c>
      <c r="F85" s="56"/>
      <c r="G85" s="56"/>
      <c r="H85" s="56"/>
      <c r="I85" s="56"/>
      <c r="J85" s="56"/>
      <c r="K85" s="57" t="e">
        <f t="shared" si="3"/>
        <v>#DIV/0!</v>
      </c>
      <c r="L85" s="58"/>
      <c r="M85" s="59"/>
      <c r="N85" s="58"/>
      <c r="O85" s="58"/>
      <c r="P85" s="58"/>
      <c r="Q85" s="60"/>
    </row>
    <row r="86" spans="1:17" s="61" customFormat="1" ht="24" customHeight="1" x14ac:dyDescent="0.25">
      <c r="A86" s="51">
        <v>58</v>
      </c>
      <c r="B86" s="52">
        <v>15055134</v>
      </c>
      <c r="C86" s="63" t="s">
        <v>285</v>
      </c>
      <c r="D86" s="64"/>
      <c r="E86" s="62" t="s">
        <v>286</v>
      </c>
      <c r="F86" s="56"/>
      <c r="G86" s="56"/>
      <c r="H86" s="56"/>
      <c r="I86" s="56"/>
      <c r="J86" s="56"/>
      <c r="K86" s="57" t="e">
        <f t="shared" ref="K86:K112" si="4">ROUND(($F$19*F86+$F$20*G86+$F$21*H86+$F$22*I86+$F$23*J86)/$F$24,1)</f>
        <v>#DIV/0!</v>
      </c>
      <c r="L86" s="58"/>
      <c r="M86" s="59" t="e">
        <f t="shared" ref="M86:M111" si="5">ROUND(K86*$F$24+L86*(100%-$F$24),1)</f>
        <v>#DIV/0!</v>
      </c>
      <c r="N86" s="58" t="e">
        <f>#VALUE!</f>
        <v>#VALUE!</v>
      </c>
      <c r="O86" s="58" t="e">
        <f>#VALUE!</f>
        <v>#VALUE!</v>
      </c>
      <c r="P86" s="58"/>
      <c r="Q86" s="60"/>
    </row>
    <row r="87" spans="1:17" s="61" customFormat="1" ht="24" customHeight="1" x14ac:dyDescent="0.25">
      <c r="A87" s="51">
        <v>59</v>
      </c>
      <c r="B87" s="52">
        <v>15055135</v>
      </c>
      <c r="C87" s="53" t="s">
        <v>287</v>
      </c>
      <c r="D87" s="54"/>
      <c r="E87" s="62" t="s">
        <v>288</v>
      </c>
      <c r="F87" s="56"/>
      <c r="G87" s="56"/>
      <c r="H87" s="56"/>
      <c r="I87" s="56"/>
      <c r="J87" s="56"/>
      <c r="K87" s="57" t="e">
        <f t="shared" si="4"/>
        <v>#DIV/0!</v>
      </c>
      <c r="L87" s="58"/>
      <c r="M87" s="59" t="e">
        <f t="shared" si="5"/>
        <v>#DIV/0!</v>
      </c>
      <c r="N87" s="58" t="e">
        <f>#VALUE!</f>
        <v>#VALUE!</v>
      </c>
      <c r="O87" s="58" t="e">
        <f>#VALUE!</f>
        <v>#VALUE!</v>
      </c>
      <c r="P87" s="58"/>
      <c r="Q87" s="60"/>
    </row>
    <row r="88" spans="1:17" s="61" customFormat="1" ht="24" customHeight="1" x14ac:dyDescent="0.25">
      <c r="A88" s="51">
        <v>60</v>
      </c>
      <c r="B88" s="52">
        <v>15055136</v>
      </c>
      <c r="C88" s="53" t="s">
        <v>289</v>
      </c>
      <c r="D88" s="54"/>
      <c r="E88" s="55" t="s">
        <v>290</v>
      </c>
      <c r="F88" s="56"/>
      <c r="G88" s="56"/>
      <c r="H88" s="56"/>
      <c r="I88" s="56"/>
      <c r="J88" s="56"/>
      <c r="K88" s="57" t="e">
        <f t="shared" si="4"/>
        <v>#DIV/0!</v>
      </c>
      <c r="L88" s="58"/>
      <c r="M88" s="59" t="e">
        <f t="shared" si="5"/>
        <v>#DIV/0!</v>
      </c>
      <c r="N88" s="58" t="e">
        <f>#VALUE!</f>
        <v>#VALUE!</v>
      </c>
      <c r="O88" s="58" t="e">
        <f>#VALUE!</f>
        <v>#VALUE!</v>
      </c>
      <c r="P88" s="58"/>
      <c r="Q88" s="60"/>
    </row>
    <row r="89" spans="1:17" s="61" customFormat="1" ht="24" customHeight="1" x14ac:dyDescent="0.25">
      <c r="A89" s="51">
        <v>61</v>
      </c>
      <c r="B89" s="52">
        <v>15055137</v>
      </c>
      <c r="C89" s="53" t="s">
        <v>291</v>
      </c>
      <c r="D89" s="54"/>
      <c r="E89" s="55" t="s">
        <v>292</v>
      </c>
      <c r="F89" s="56"/>
      <c r="G89" s="56"/>
      <c r="H89" s="56"/>
      <c r="I89" s="56"/>
      <c r="J89" s="56"/>
      <c r="K89" s="57" t="e">
        <f t="shared" si="4"/>
        <v>#DIV/0!</v>
      </c>
      <c r="L89" s="58"/>
      <c r="M89" s="59" t="e">
        <f t="shared" si="5"/>
        <v>#DIV/0!</v>
      </c>
      <c r="N89" s="58" t="e">
        <f>#VALUE!</f>
        <v>#VALUE!</v>
      </c>
      <c r="O89" s="58" t="e">
        <f>#VALUE!</f>
        <v>#VALUE!</v>
      </c>
      <c r="P89" s="58"/>
      <c r="Q89" s="60"/>
    </row>
    <row r="90" spans="1:17" s="61" customFormat="1" ht="24" customHeight="1" x14ac:dyDescent="0.25">
      <c r="A90" s="51">
        <v>62</v>
      </c>
      <c r="B90" s="52">
        <v>15055138</v>
      </c>
      <c r="C90" s="53" t="s">
        <v>293</v>
      </c>
      <c r="D90" s="54"/>
      <c r="E90" s="62" t="s">
        <v>294</v>
      </c>
      <c r="F90" s="56"/>
      <c r="G90" s="56"/>
      <c r="H90" s="56"/>
      <c r="I90" s="56"/>
      <c r="J90" s="56"/>
      <c r="K90" s="57" t="e">
        <f t="shared" si="4"/>
        <v>#DIV/0!</v>
      </c>
      <c r="L90" s="58"/>
      <c r="M90" s="59" t="e">
        <f t="shared" si="5"/>
        <v>#DIV/0!</v>
      </c>
      <c r="N90" s="58" t="e">
        <f>#VALUE!</f>
        <v>#VALUE!</v>
      </c>
      <c r="O90" s="58" t="e">
        <f>#VALUE!</f>
        <v>#VALUE!</v>
      </c>
      <c r="P90" s="58"/>
      <c r="Q90" s="60"/>
    </row>
    <row r="91" spans="1:17" s="61" customFormat="1" ht="24" customHeight="1" x14ac:dyDescent="0.25">
      <c r="A91" s="51">
        <v>63</v>
      </c>
      <c r="B91" s="52">
        <v>15055139</v>
      </c>
      <c r="C91" s="53" t="s">
        <v>295</v>
      </c>
      <c r="D91" s="54"/>
      <c r="E91" s="55" t="s">
        <v>296</v>
      </c>
      <c r="F91" s="56"/>
      <c r="G91" s="56"/>
      <c r="H91" s="56"/>
      <c r="I91" s="56"/>
      <c r="J91" s="56"/>
      <c r="K91" s="57" t="e">
        <f t="shared" si="4"/>
        <v>#DIV/0!</v>
      </c>
      <c r="L91" s="58"/>
      <c r="M91" s="59" t="e">
        <f t="shared" si="5"/>
        <v>#DIV/0!</v>
      </c>
      <c r="N91" s="58" t="e">
        <f>#VALUE!</f>
        <v>#VALUE!</v>
      </c>
      <c r="O91" s="58" t="e">
        <f>#VALUE!</f>
        <v>#VALUE!</v>
      </c>
      <c r="P91" s="58"/>
      <c r="Q91" s="60"/>
    </row>
    <row r="92" spans="1:17" s="61" customFormat="1" ht="24" hidden="1" customHeight="1" x14ac:dyDescent="0.25">
      <c r="A92" s="51">
        <v>64</v>
      </c>
      <c r="B92" s="52"/>
      <c r="C92" s="53"/>
      <c r="D92" s="54"/>
      <c r="E92" s="62"/>
      <c r="F92" s="56"/>
      <c r="G92" s="56"/>
      <c r="H92" s="56"/>
      <c r="I92" s="56"/>
      <c r="J92" s="56"/>
      <c r="K92" s="57" t="e">
        <f t="shared" si="4"/>
        <v>#DIV/0!</v>
      </c>
      <c r="L92" s="58"/>
      <c r="M92" s="59" t="e">
        <f t="shared" si="5"/>
        <v>#DIV/0!</v>
      </c>
      <c r="N92" s="58" t="e">
        <f>#VALUE!</f>
        <v>#VALUE!</v>
      </c>
      <c r="O92" s="58" t="e">
        <f>#VALUE!</f>
        <v>#VALUE!</v>
      </c>
      <c r="P92" s="58"/>
      <c r="Q92" s="60"/>
    </row>
    <row r="93" spans="1:17" s="61" customFormat="1" ht="24" hidden="1" customHeight="1" x14ac:dyDescent="0.25">
      <c r="A93" s="51">
        <v>65</v>
      </c>
      <c r="B93" s="52"/>
      <c r="C93" s="53"/>
      <c r="D93" s="54"/>
      <c r="E93" s="62"/>
      <c r="F93" s="56"/>
      <c r="G93" s="56"/>
      <c r="H93" s="56"/>
      <c r="I93" s="56"/>
      <c r="J93" s="56"/>
      <c r="K93" s="57" t="e">
        <f t="shared" si="4"/>
        <v>#DIV/0!</v>
      </c>
      <c r="L93" s="58"/>
      <c r="M93" s="59" t="e">
        <f t="shared" si="5"/>
        <v>#DIV/0!</v>
      </c>
      <c r="N93" s="58" t="e">
        <f>#VALUE!</f>
        <v>#VALUE!</v>
      </c>
      <c r="O93" s="58" t="e">
        <f>#VALUE!</f>
        <v>#VALUE!</v>
      </c>
      <c r="P93" s="58"/>
      <c r="Q93" s="60"/>
    </row>
    <row r="94" spans="1:17" s="61" customFormat="1" ht="24" hidden="1" customHeight="1" x14ac:dyDescent="0.25">
      <c r="A94" s="51">
        <v>66</v>
      </c>
      <c r="B94" s="52"/>
      <c r="C94" s="53"/>
      <c r="D94" s="54"/>
      <c r="E94" s="55"/>
      <c r="F94" s="56"/>
      <c r="G94" s="56"/>
      <c r="H94" s="56"/>
      <c r="I94" s="56"/>
      <c r="J94" s="56"/>
      <c r="K94" s="57" t="e">
        <f t="shared" si="4"/>
        <v>#DIV/0!</v>
      </c>
      <c r="L94" s="58"/>
      <c r="M94" s="59" t="e">
        <f t="shared" si="5"/>
        <v>#DIV/0!</v>
      </c>
      <c r="N94" s="58" t="e">
        <f>#VALUE!</f>
        <v>#VALUE!</v>
      </c>
      <c r="O94" s="58" t="e">
        <f>#VALUE!</f>
        <v>#VALUE!</v>
      </c>
      <c r="P94" s="58"/>
      <c r="Q94" s="60"/>
    </row>
    <row r="95" spans="1:17" s="61" customFormat="1" ht="24" hidden="1" customHeight="1" x14ac:dyDescent="0.25">
      <c r="A95" s="51">
        <v>67</v>
      </c>
      <c r="B95" s="52"/>
      <c r="C95" s="53"/>
      <c r="D95" s="54"/>
      <c r="E95" s="55"/>
      <c r="F95" s="56"/>
      <c r="G95" s="56"/>
      <c r="H95" s="56"/>
      <c r="I95" s="56"/>
      <c r="J95" s="56"/>
      <c r="K95" s="57" t="e">
        <f t="shared" si="4"/>
        <v>#DIV/0!</v>
      </c>
      <c r="L95" s="58"/>
      <c r="M95" s="59" t="e">
        <f t="shared" si="5"/>
        <v>#DIV/0!</v>
      </c>
      <c r="N95" s="58" t="e">
        <f>#VALUE!</f>
        <v>#VALUE!</v>
      </c>
      <c r="O95" s="58" t="e">
        <f>#VALUE!</f>
        <v>#VALUE!</v>
      </c>
      <c r="P95" s="58"/>
      <c r="Q95" s="60"/>
    </row>
    <row r="96" spans="1:17" s="61" customFormat="1" ht="24" hidden="1" customHeight="1" x14ac:dyDescent="0.25">
      <c r="A96" s="51">
        <v>68</v>
      </c>
      <c r="B96" s="52"/>
      <c r="C96" s="63"/>
      <c r="D96" s="64"/>
      <c r="E96" s="62"/>
      <c r="F96" s="56"/>
      <c r="G96" s="56"/>
      <c r="H96" s="56"/>
      <c r="I96" s="56"/>
      <c r="J96" s="56"/>
      <c r="K96" s="57" t="e">
        <f t="shared" si="4"/>
        <v>#DIV/0!</v>
      </c>
      <c r="L96" s="58"/>
      <c r="M96" s="59" t="e">
        <f t="shared" si="5"/>
        <v>#DIV/0!</v>
      </c>
      <c r="N96" s="58" t="e">
        <f>#VALUE!</f>
        <v>#VALUE!</v>
      </c>
      <c r="O96" s="58" t="e">
        <f>#VALUE!</f>
        <v>#VALUE!</v>
      </c>
      <c r="P96" s="58"/>
      <c r="Q96" s="60"/>
    </row>
    <row r="97" spans="1:17" s="61" customFormat="1" ht="24" hidden="1" customHeight="1" x14ac:dyDescent="0.25">
      <c r="A97" s="51">
        <v>69</v>
      </c>
      <c r="B97" s="52"/>
      <c r="C97" s="53"/>
      <c r="D97" s="54"/>
      <c r="E97" s="62"/>
      <c r="F97" s="56"/>
      <c r="G97" s="56"/>
      <c r="H97" s="56"/>
      <c r="I97" s="56"/>
      <c r="J97" s="56"/>
      <c r="K97" s="57" t="e">
        <f t="shared" si="4"/>
        <v>#DIV/0!</v>
      </c>
      <c r="L97" s="58"/>
      <c r="M97" s="59" t="e">
        <f t="shared" si="5"/>
        <v>#DIV/0!</v>
      </c>
      <c r="N97" s="58" t="e">
        <f>#VALUE!</f>
        <v>#VALUE!</v>
      </c>
      <c r="O97" s="58" t="e">
        <f>#VALUE!</f>
        <v>#VALUE!</v>
      </c>
      <c r="P97" s="58"/>
      <c r="Q97" s="60"/>
    </row>
    <row r="98" spans="1:17" s="61" customFormat="1" ht="24" hidden="1" customHeight="1" x14ac:dyDescent="0.25">
      <c r="A98" s="51">
        <v>70</v>
      </c>
      <c r="B98" s="52"/>
      <c r="C98" s="53"/>
      <c r="D98" s="54"/>
      <c r="E98" s="62"/>
      <c r="F98" s="56"/>
      <c r="G98" s="56"/>
      <c r="H98" s="56"/>
      <c r="I98" s="56"/>
      <c r="J98" s="56"/>
      <c r="K98" s="57" t="e">
        <f t="shared" si="4"/>
        <v>#DIV/0!</v>
      </c>
      <c r="L98" s="58"/>
      <c r="M98" s="59" t="e">
        <f t="shared" si="5"/>
        <v>#DIV/0!</v>
      </c>
      <c r="N98" s="58" t="e">
        <f>#VALUE!</f>
        <v>#VALUE!</v>
      </c>
      <c r="O98" s="58" t="e">
        <f>#VALUE!</f>
        <v>#VALUE!</v>
      </c>
      <c r="P98" s="58"/>
      <c r="Q98" s="60"/>
    </row>
    <row r="99" spans="1:17" s="61" customFormat="1" ht="24" hidden="1" customHeight="1" x14ac:dyDescent="0.25">
      <c r="A99" s="51">
        <v>71</v>
      </c>
      <c r="B99" s="52"/>
      <c r="C99" s="53"/>
      <c r="D99" s="54"/>
      <c r="E99" s="62"/>
      <c r="F99" s="56"/>
      <c r="G99" s="56"/>
      <c r="H99" s="56"/>
      <c r="I99" s="56"/>
      <c r="J99" s="56"/>
      <c r="K99" s="57" t="e">
        <f t="shared" si="4"/>
        <v>#DIV/0!</v>
      </c>
      <c r="L99" s="58"/>
      <c r="M99" s="59" t="e">
        <f t="shared" si="5"/>
        <v>#DIV/0!</v>
      </c>
      <c r="N99" s="58" t="e">
        <f>#VALUE!</f>
        <v>#VALUE!</v>
      </c>
      <c r="O99" s="58" t="e">
        <f>#VALUE!</f>
        <v>#VALUE!</v>
      </c>
      <c r="P99" s="58"/>
      <c r="Q99" s="60"/>
    </row>
    <row r="100" spans="1:17" s="61" customFormat="1" ht="24" hidden="1" customHeight="1" x14ac:dyDescent="0.25">
      <c r="A100" s="51">
        <v>72</v>
      </c>
      <c r="B100" s="52"/>
      <c r="C100" s="53"/>
      <c r="D100" s="54"/>
      <c r="E100" s="55"/>
      <c r="F100" s="56"/>
      <c r="G100" s="56"/>
      <c r="H100" s="56"/>
      <c r="I100" s="56"/>
      <c r="J100" s="56"/>
      <c r="K100" s="57" t="e">
        <f t="shared" si="4"/>
        <v>#DIV/0!</v>
      </c>
      <c r="L100" s="58"/>
      <c r="M100" s="59" t="e">
        <f t="shared" si="5"/>
        <v>#DIV/0!</v>
      </c>
      <c r="N100" s="58" t="e">
        <f>#VALUE!</f>
        <v>#VALUE!</v>
      </c>
      <c r="O100" s="58" t="e">
        <f>#VALUE!</f>
        <v>#VALUE!</v>
      </c>
      <c r="P100" s="58"/>
      <c r="Q100" s="60"/>
    </row>
    <row r="101" spans="1:17" s="61" customFormat="1" ht="24" hidden="1" customHeight="1" x14ac:dyDescent="0.25">
      <c r="A101" s="51">
        <v>73</v>
      </c>
      <c r="B101" s="52"/>
      <c r="C101" s="53"/>
      <c r="D101" s="54"/>
      <c r="E101" s="55"/>
      <c r="F101" s="56"/>
      <c r="G101" s="56"/>
      <c r="H101" s="56"/>
      <c r="I101" s="56"/>
      <c r="J101" s="56"/>
      <c r="K101" s="57" t="e">
        <f t="shared" si="4"/>
        <v>#DIV/0!</v>
      </c>
      <c r="L101" s="58"/>
      <c r="M101" s="59" t="e">
        <f t="shared" si="5"/>
        <v>#DIV/0!</v>
      </c>
      <c r="N101" s="58" t="e">
        <f>#VALUE!</f>
        <v>#VALUE!</v>
      </c>
      <c r="O101" s="58" t="e">
        <f>#VALUE!</f>
        <v>#VALUE!</v>
      </c>
      <c r="P101" s="58"/>
      <c r="Q101" s="60"/>
    </row>
    <row r="102" spans="1:17" s="61" customFormat="1" ht="24" hidden="1" customHeight="1" x14ac:dyDescent="0.25">
      <c r="A102" s="51">
        <v>74</v>
      </c>
      <c r="B102" s="52"/>
      <c r="C102" s="53"/>
      <c r="D102" s="54"/>
      <c r="E102" s="62"/>
      <c r="F102" s="56"/>
      <c r="G102" s="56"/>
      <c r="H102" s="56"/>
      <c r="I102" s="56"/>
      <c r="J102" s="56"/>
      <c r="K102" s="57" t="e">
        <f t="shared" si="4"/>
        <v>#DIV/0!</v>
      </c>
      <c r="L102" s="58"/>
      <c r="M102" s="59" t="e">
        <f t="shared" si="5"/>
        <v>#DIV/0!</v>
      </c>
      <c r="N102" s="58" t="e">
        <f>#VALUE!</f>
        <v>#VALUE!</v>
      </c>
      <c r="O102" s="58" t="e">
        <f>#VALUE!</f>
        <v>#VALUE!</v>
      </c>
      <c r="P102" s="58"/>
      <c r="Q102" s="60"/>
    </row>
    <row r="103" spans="1:17" s="61" customFormat="1" ht="24" hidden="1" customHeight="1" x14ac:dyDescent="0.25">
      <c r="A103" s="51">
        <v>75</v>
      </c>
      <c r="B103" s="52"/>
      <c r="C103" s="53"/>
      <c r="D103" s="54"/>
      <c r="E103" s="55"/>
      <c r="F103" s="56"/>
      <c r="G103" s="56"/>
      <c r="H103" s="56"/>
      <c r="I103" s="56"/>
      <c r="J103" s="56"/>
      <c r="K103" s="57" t="e">
        <f t="shared" si="4"/>
        <v>#DIV/0!</v>
      </c>
      <c r="L103" s="58"/>
      <c r="M103" s="59" t="e">
        <f t="shared" si="5"/>
        <v>#DIV/0!</v>
      </c>
      <c r="N103" s="58" t="e">
        <f>#VALUE!</f>
        <v>#VALUE!</v>
      </c>
      <c r="O103" s="58" t="e">
        <f>#VALUE!</f>
        <v>#VALUE!</v>
      </c>
      <c r="P103" s="58"/>
      <c r="Q103" s="60"/>
    </row>
    <row r="104" spans="1:17" s="61" customFormat="1" ht="24" hidden="1" customHeight="1" x14ac:dyDescent="0.25">
      <c r="A104" s="51">
        <v>76</v>
      </c>
      <c r="B104" s="52"/>
      <c r="C104" s="53"/>
      <c r="D104" s="54"/>
      <c r="E104" s="62"/>
      <c r="F104" s="56"/>
      <c r="G104" s="56"/>
      <c r="H104" s="56"/>
      <c r="I104" s="56"/>
      <c r="J104" s="56"/>
      <c r="K104" s="57" t="e">
        <f t="shared" si="4"/>
        <v>#DIV/0!</v>
      </c>
      <c r="L104" s="58"/>
      <c r="M104" s="59" t="e">
        <f t="shared" si="5"/>
        <v>#DIV/0!</v>
      </c>
      <c r="N104" s="58" t="e">
        <f>#VALUE!</f>
        <v>#VALUE!</v>
      </c>
      <c r="O104" s="58" t="e">
        <f>#VALUE!</f>
        <v>#VALUE!</v>
      </c>
      <c r="P104" s="58"/>
      <c r="Q104" s="60"/>
    </row>
    <row r="105" spans="1:17" s="61" customFormat="1" ht="24" hidden="1" customHeight="1" x14ac:dyDescent="0.25">
      <c r="A105" s="51">
        <v>77</v>
      </c>
      <c r="B105" s="52"/>
      <c r="C105" s="53"/>
      <c r="D105" s="54"/>
      <c r="E105" s="55"/>
      <c r="F105" s="56"/>
      <c r="G105" s="56"/>
      <c r="H105" s="56"/>
      <c r="I105" s="56"/>
      <c r="J105" s="56"/>
      <c r="K105" s="57" t="e">
        <f t="shared" si="4"/>
        <v>#DIV/0!</v>
      </c>
      <c r="L105" s="58"/>
      <c r="M105" s="59" t="e">
        <f t="shared" si="5"/>
        <v>#DIV/0!</v>
      </c>
      <c r="N105" s="58" t="e">
        <f>#VALUE!</f>
        <v>#VALUE!</v>
      </c>
      <c r="O105" s="58" t="e">
        <f>#VALUE!</f>
        <v>#VALUE!</v>
      </c>
      <c r="P105" s="58"/>
      <c r="Q105" s="60"/>
    </row>
    <row r="106" spans="1:17" s="61" customFormat="1" ht="24" hidden="1" customHeight="1" x14ac:dyDescent="0.25">
      <c r="A106" s="51">
        <v>78</v>
      </c>
      <c r="B106" s="52"/>
      <c r="C106" s="63"/>
      <c r="D106" s="64"/>
      <c r="E106" s="62"/>
      <c r="F106" s="56"/>
      <c r="G106" s="56"/>
      <c r="H106" s="56"/>
      <c r="I106" s="56"/>
      <c r="J106" s="56"/>
      <c r="K106" s="57" t="e">
        <f t="shared" si="4"/>
        <v>#DIV/0!</v>
      </c>
      <c r="L106" s="58"/>
      <c r="M106" s="59" t="e">
        <f t="shared" si="5"/>
        <v>#DIV/0!</v>
      </c>
      <c r="N106" s="58" t="e">
        <f>#VALUE!</f>
        <v>#VALUE!</v>
      </c>
      <c r="O106" s="58" t="e">
        <f>#VALUE!</f>
        <v>#VALUE!</v>
      </c>
      <c r="P106" s="58"/>
      <c r="Q106" s="60"/>
    </row>
    <row r="107" spans="1:17" s="61" customFormat="1" ht="24" hidden="1" customHeight="1" x14ac:dyDescent="0.25">
      <c r="A107" s="51">
        <v>79</v>
      </c>
      <c r="B107" s="52"/>
      <c r="C107" s="63"/>
      <c r="D107" s="64"/>
      <c r="E107" s="65"/>
      <c r="F107" s="56"/>
      <c r="G107" s="56"/>
      <c r="H107" s="56"/>
      <c r="I107" s="56"/>
      <c r="J107" s="56"/>
      <c r="K107" s="57" t="e">
        <f t="shared" si="4"/>
        <v>#DIV/0!</v>
      </c>
      <c r="L107" s="58"/>
      <c r="M107" s="59" t="e">
        <f t="shared" si="5"/>
        <v>#DIV/0!</v>
      </c>
      <c r="N107" s="58" t="e">
        <f>#VALUE!</f>
        <v>#VALUE!</v>
      </c>
      <c r="O107" s="58" t="e">
        <f>#VALUE!</f>
        <v>#VALUE!</v>
      </c>
      <c r="P107" s="58"/>
      <c r="Q107" s="60"/>
    </row>
    <row r="108" spans="1:17" s="61" customFormat="1" ht="24" hidden="1" customHeight="1" x14ac:dyDescent="0.25">
      <c r="A108" s="51">
        <v>80</v>
      </c>
      <c r="B108" s="52"/>
      <c r="C108" s="53"/>
      <c r="D108" s="54"/>
      <c r="E108" s="62"/>
      <c r="F108" s="56"/>
      <c r="G108" s="56"/>
      <c r="H108" s="56"/>
      <c r="I108" s="56"/>
      <c r="J108" s="56"/>
      <c r="K108" s="57" t="e">
        <f t="shared" si="4"/>
        <v>#DIV/0!</v>
      </c>
      <c r="L108" s="58"/>
      <c r="M108" s="59" t="e">
        <f t="shared" si="5"/>
        <v>#DIV/0!</v>
      </c>
      <c r="N108" s="58" t="e">
        <f>#VALUE!</f>
        <v>#VALUE!</v>
      </c>
      <c r="O108" s="58" t="e">
        <f>#VALUE!</f>
        <v>#VALUE!</v>
      </c>
      <c r="P108" s="58"/>
      <c r="Q108" s="60"/>
    </row>
    <row r="109" spans="1:17" s="61" customFormat="1" ht="24" hidden="1" customHeight="1" x14ac:dyDescent="0.25">
      <c r="A109" s="51">
        <v>81</v>
      </c>
      <c r="B109" s="52"/>
      <c r="C109" s="63"/>
      <c r="D109" s="64"/>
      <c r="E109" s="65"/>
      <c r="F109" s="56"/>
      <c r="G109" s="56"/>
      <c r="H109" s="56"/>
      <c r="I109" s="56"/>
      <c r="J109" s="56"/>
      <c r="K109" s="57" t="e">
        <f t="shared" si="4"/>
        <v>#DIV/0!</v>
      </c>
      <c r="L109" s="58"/>
      <c r="M109" s="59" t="e">
        <f t="shared" si="5"/>
        <v>#DIV/0!</v>
      </c>
      <c r="N109" s="58" t="e">
        <f>#VALUE!</f>
        <v>#VALUE!</v>
      </c>
      <c r="O109" s="58" t="e">
        <f>#VALUE!</f>
        <v>#VALUE!</v>
      </c>
      <c r="P109" s="58"/>
      <c r="Q109" s="60"/>
    </row>
    <row r="110" spans="1:17" s="61" customFormat="1" ht="24" hidden="1" customHeight="1" x14ac:dyDescent="0.25">
      <c r="A110" s="51">
        <v>82</v>
      </c>
      <c r="B110" s="52"/>
      <c r="C110" s="53"/>
      <c r="D110" s="54"/>
      <c r="E110" s="55"/>
      <c r="F110" s="56"/>
      <c r="G110" s="56"/>
      <c r="H110" s="56"/>
      <c r="I110" s="56"/>
      <c r="J110" s="56"/>
      <c r="K110" s="57" t="e">
        <f t="shared" si="4"/>
        <v>#DIV/0!</v>
      </c>
      <c r="L110" s="58"/>
      <c r="M110" s="59" t="e">
        <f t="shared" si="5"/>
        <v>#DIV/0!</v>
      </c>
      <c r="N110" s="58" t="e">
        <f>#VALUE!</f>
        <v>#VALUE!</v>
      </c>
      <c r="O110" s="58" t="e">
        <f>#VALUE!</f>
        <v>#VALUE!</v>
      </c>
      <c r="P110" s="58"/>
      <c r="Q110" s="60"/>
    </row>
    <row r="111" spans="1:17" s="61" customFormat="1" ht="24" hidden="1" customHeight="1" x14ac:dyDescent="0.25">
      <c r="A111" s="51">
        <v>83</v>
      </c>
      <c r="B111" s="52"/>
      <c r="C111" s="63"/>
      <c r="D111" s="64"/>
      <c r="E111" s="62"/>
      <c r="F111" s="56"/>
      <c r="G111" s="56"/>
      <c r="H111" s="56"/>
      <c r="I111" s="56"/>
      <c r="J111" s="56"/>
      <c r="K111" s="57" t="e">
        <f t="shared" si="4"/>
        <v>#DIV/0!</v>
      </c>
      <c r="L111" s="58"/>
      <c r="M111" s="59" t="e">
        <f t="shared" si="5"/>
        <v>#DIV/0!</v>
      </c>
      <c r="N111" s="58" t="e">
        <f>#VALUE!</f>
        <v>#VALUE!</v>
      </c>
      <c r="O111" s="58" t="e">
        <f>#VALUE!</f>
        <v>#VALUE!</v>
      </c>
      <c r="P111" s="58"/>
      <c r="Q111" s="60"/>
    </row>
    <row r="112" spans="1:17" s="6" customFormat="1" ht="18.75" customHeight="1" x14ac:dyDescent="0.25">
      <c r="A112" s="51">
        <v>64</v>
      </c>
      <c r="B112" s="52">
        <v>14057636</v>
      </c>
      <c r="C112" s="144" t="s">
        <v>564</v>
      </c>
      <c r="D112" s="133"/>
      <c r="E112" s="62" t="s">
        <v>565</v>
      </c>
      <c r="F112" s="62" t="s">
        <v>303</v>
      </c>
      <c r="G112" s="141"/>
      <c r="H112" s="141"/>
      <c r="I112" s="141"/>
      <c r="J112" s="141"/>
      <c r="K112" s="131" t="e">
        <f t="shared" si="4"/>
        <v>#VALUE!</v>
      </c>
      <c r="L112" s="142"/>
      <c r="M112" s="143"/>
      <c r="N112" s="142" t="e">
        <f>#VALUE!</f>
        <v>#VALUE!</v>
      </c>
      <c r="O112" s="142" t="e">
        <f>#VALUE!</f>
        <v>#VALUE!</v>
      </c>
      <c r="P112" s="142" t="s">
        <v>563</v>
      </c>
      <c r="Q112" s="132"/>
    </row>
    <row r="113" spans="1:18" s="6" customFormat="1" ht="18.75" x14ac:dyDescent="0.25">
      <c r="A113" s="77"/>
      <c r="B113" s="77"/>
      <c r="C113" s="77"/>
      <c r="D113" s="77"/>
      <c r="E113" s="78"/>
      <c r="F113" s="73"/>
      <c r="G113" s="79" t="s">
        <v>48</v>
      </c>
      <c r="H113" s="73"/>
      <c r="I113" s="73"/>
      <c r="J113" s="80"/>
      <c r="K113" s="81"/>
      <c r="L113" s="82"/>
      <c r="M113" s="83"/>
      <c r="N113" s="84" t="e">
        <f>#VALUE!</f>
        <v>#VALUE!</v>
      </c>
      <c r="O113" s="84" t="e">
        <f>#VALUE!</f>
        <v>#VALUE!</v>
      </c>
      <c r="P113" s="5"/>
      <c r="Q113" s="60"/>
    </row>
    <row r="114" spans="1:18" s="6" customFormat="1" ht="18.75" x14ac:dyDescent="0.25">
      <c r="A114" s="77"/>
      <c r="B114" s="77"/>
      <c r="C114" s="77"/>
      <c r="D114" s="77"/>
      <c r="E114" s="78"/>
      <c r="F114" s="73"/>
      <c r="G114" s="73"/>
      <c r="H114" s="73"/>
      <c r="I114" s="85" t="s">
        <v>49</v>
      </c>
      <c r="J114" s="85"/>
      <c r="K114" s="86"/>
      <c r="L114" s="87"/>
      <c r="M114" s="88"/>
      <c r="N114" s="89" t="e">
        <f>#VALUE!</f>
        <v>#VALUE!</v>
      </c>
      <c r="O114" s="89" t="e">
        <f>#VALUE!</f>
        <v>#VALUE!</v>
      </c>
      <c r="P114" s="5"/>
      <c r="Q114" s="60"/>
    </row>
    <row r="115" spans="1:18" s="6" customFormat="1" ht="16.5" x14ac:dyDescent="0.25">
      <c r="A115" s="73"/>
      <c r="B115" s="73"/>
      <c r="C115" s="73"/>
      <c r="D115" s="73"/>
      <c r="E115" s="90"/>
      <c r="F115" s="73"/>
      <c r="G115" s="73"/>
      <c r="H115" s="73"/>
      <c r="I115" s="80" t="s">
        <v>50</v>
      </c>
      <c r="J115" s="73"/>
      <c r="K115" s="74"/>
      <c r="L115" s="75"/>
      <c r="M115" s="91"/>
      <c r="N115" s="75" t="e">
        <f>#VALUE!</f>
        <v>#VALUE!</v>
      </c>
      <c r="O115" s="75" t="e">
        <f>#VALUE!</f>
        <v>#VALUE!</v>
      </c>
      <c r="P115" s="5"/>
      <c r="Q115" s="60"/>
    </row>
    <row r="116" spans="1:18" ht="15.75" x14ac:dyDescent="0.25">
      <c r="A116" s="92"/>
      <c r="B116" s="92"/>
      <c r="C116" s="92"/>
      <c r="D116" s="92"/>
      <c r="E116" s="93"/>
      <c r="F116" s="92"/>
      <c r="G116" s="92"/>
      <c r="H116" s="92"/>
      <c r="I116" s="92"/>
      <c r="J116" s="92"/>
      <c r="K116" s="94"/>
      <c r="L116" s="95"/>
      <c r="M116" s="96"/>
      <c r="N116" s="95"/>
      <c r="O116" s="95"/>
      <c r="Q116" s="60"/>
    </row>
    <row r="117" spans="1:18" ht="15.75" x14ac:dyDescent="0.25">
      <c r="A117" s="92"/>
      <c r="B117" s="92"/>
      <c r="C117" s="92"/>
      <c r="D117" s="92"/>
      <c r="E117" s="93"/>
      <c r="F117" s="92"/>
      <c r="G117" s="92"/>
      <c r="H117" s="92"/>
      <c r="I117" s="92"/>
      <c r="J117" s="92"/>
      <c r="K117" s="94"/>
      <c r="L117" s="95"/>
      <c r="M117" s="96"/>
      <c r="N117" s="95"/>
      <c r="O117" s="95"/>
    </row>
    <row r="118" spans="1:18" ht="15.75" x14ac:dyDescent="0.25">
      <c r="A118" s="92"/>
      <c r="B118" s="92"/>
      <c r="C118" s="92"/>
      <c r="D118" s="92"/>
      <c r="E118" s="93"/>
      <c r="F118" s="92"/>
      <c r="G118" s="92"/>
      <c r="H118" s="92"/>
      <c r="I118" s="92"/>
      <c r="J118" s="92"/>
      <c r="K118" s="94"/>
      <c r="L118" s="95"/>
      <c r="M118" s="96"/>
      <c r="N118" s="95"/>
      <c r="O118" s="95"/>
    </row>
    <row r="119" spans="1:18" ht="15.75" x14ac:dyDescent="0.25">
      <c r="A119" s="92"/>
      <c r="B119" s="92"/>
      <c r="C119" s="92"/>
      <c r="D119" s="92"/>
      <c r="E119" s="93"/>
      <c r="F119" s="92"/>
      <c r="G119" s="92"/>
      <c r="H119" s="92"/>
      <c r="I119" s="92"/>
      <c r="J119" s="92"/>
      <c r="K119" s="94"/>
      <c r="L119" s="95"/>
      <c r="M119" s="96"/>
      <c r="N119" s="95"/>
      <c r="O119" s="95"/>
    </row>
    <row r="120" spans="1:18" ht="15.75" x14ac:dyDescent="0.25">
      <c r="A120" s="99"/>
      <c r="B120" s="99"/>
      <c r="C120" s="100"/>
      <c r="D120" s="100"/>
      <c r="E120" s="101"/>
      <c r="F120" s="100"/>
      <c r="G120" s="100"/>
      <c r="H120" s="100"/>
      <c r="I120" s="100"/>
      <c r="J120" s="102"/>
      <c r="K120" s="103"/>
      <c r="L120" s="104"/>
      <c r="M120" s="105"/>
      <c r="N120" s="104"/>
      <c r="O120" s="104"/>
    </row>
    <row r="121" spans="1:18" ht="15.75" x14ac:dyDescent="0.25">
      <c r="A121" s="99"/>
      <c r="B121" s="99"/>
      <c r="C121" s="100"/>
      <c r="D121" s="100"/>
      <c r="E121" s="101"/>
      <c r="F121" s="100"/>
      <c r="G121" s="100"/>
      <c r="H121" s="100"/>
      <c r="I121" s="100"/>
      <c r="J121" s="102"/>
      <c r="K121" s="102"/>
      <c r="L121" s="104"/>
      <c r="M121" s="105"/>
      <c r="N121" s="104"/>
      <c r="O121" s="104"/>
    </row>
    <row r="122" spans="1:18" ht="15.75" x14ac:dyDescent="0.25">
      <c r="A122" s="99"/>
      <c r="B122" s="99"/>
      <c r="C122" s="100"/>
      <c r="D122" s="100"/>
      <c r="E122" s="101"/>
      <c r="F122" s="100"/>
      <c r="G122" s="100"/>
      <c r="H122" s="100"/>
      <c r="I122" s="100"/>
      <c r="J122" s="102"/>
      <c r="K122" s="102"/>
      <c r="L122" s="104"/>
      <c r="M122" s="104"/>
      <c r="N122" s="104"/>
      <c r="O122" s="104"/>
    </row>
    <row r="123" spans="1:18" ht="15.75" x14ac:dyDescent="0.25">
      <c r="A123" s="99"/>
      <c r="B123" s="99"/>
      <c r="C123" s="100"/>
      <c r="D123" s="100"/>
      <c r="E123" s="101"/>
      <c r="F123" s="100"/>
      <c r="G123" s="100"/>
      <c r="H123" s="100"/>
      <c r="I123" s="100"/>
      <c r="J123" s="102"/>
      <c r="K123" s="102"/>
      <c r="L123" s="104"/>
      <c r="M123" s="104"/>
      <c r="N123" s="104"/>
      <c r="O123" s="104"/>
    </row>
    <row r="124" spans="1:18" ht="15.75" x14ac:dyDescent="0.25">
      <c r="A124" s="99"/>
      <c r="B124" s="99"/>
      <c r="C124" s="100"/>
      <c r="D124" s="100"/>
      <c r="E124" s="101"/>
      <c r="F124" s="100"/>
      <c r="G124" s="100"/>
      <c r="H124" s="100"/>
      <c r="I124" s="100"/>
      <c r="J124" s="102"/>
      <c r="K124" s="102"/>
      <c r="L124" s="104"/>
      <c r="M124" s="104"/>
      <c r="N124" s="104"/>
      <c r="O124" s="104"/>
    </row>
    <row r="125" spans="1:18" ht="15.75" x14ac:dyDescent="0.25">
      <c r="A125" s="99"/>
      <c r="B125" s="99"/>
      <c r="C125" s="100"/>
      <c r="D125" s="100"/>
      <c r="E125" s="101"/>
      <c r="F125" s="100"/>
      <c r="G125" s="100"/>
      <c r="H125" s="100"/>
      <c r="I125" s="100"/>
      <c r="J125" s="102"/>
      <c r="K125" s="102"/>
      <c r="L125" s="104"/>
      <c r="M125" s="104"/>
      <c r="N125" s="104"/>
      <c r="O125" s="104"/>
    </row>
    <row r="126" spans="1:18" s="97" customFormat="1" ht="15.75" x14ac:dyDescent="0.25">
      <c r="A126" s="99"/>
      <c r="B126" s="99"/>
      <c r="C126" s="100"/>
      <c r="D126" s="100"/>
      <c r="E126" s="101"/>
      <c r="F126" s="100"/>
      <c r="G126" s="100"/>
      <c r="H126" s="100"/>
      <c r="I126" s="100"/>
      <c r="J126" s="102"/>
      <c r="K126" s="102"/>
      <c r="L126" s="104"/>
      <c r="M126" s="104"/>
      <c r="N126" s="104"/>
      <c r="O126" s="104"/>
      <c r="R126" s="98"/>
    </row>
    <row r="127" spans="1:18" s="97" customFormat="1" ht="15.75" x14ac:dyDescent="0.25">
      <c r="A127" s="99"/>
      <c r="B127" s="99"/>
      <c r="C127" s="100"/>
      <c r="D127" s="100"/>
      <c r="E127" s="101"/>
      <c r="F127" s="100"/>
      <c r="G127" s="100"/>
      <c r="H127" s="100"/>
      <c r="I127" s="100"/>
      <c r="J127" s="102"/>
      <c r="K127" s="102"/>
      <c r="L127" s="104"/>
      <c r="M127" s="104"/>
      <c r="N127" s="104"/>
      <c r="O127" s="104"/>
      <c r="R127" s="98"/>
    </row>
    <row r="128" spans="1:18" s="97" customFormat="1" ht="15.75" x14ac:dyDescent="0.25">
      <c r="A128" s="99"/>
      <c r="B128" s="99"/>
      <c r="C128" s="100"/>
      <c r="D128" s="100"/>
      <c r="E128" s="101"/>
      <c r="F128" s="100"/>
      <c r="G128" s="100"/>
      <c r="H128" s="100"/>
      <c r="I128" s="100"/>
      <c r="J128" s="102"/>
      <c r="K128" s="102"/>
      <c r="L128" s="104"/>
      <c r="M128" s="104"/>
      <c r="N128" s="104"/>
      <c r="O128" s="104"/>
      <c r="R128" s="98"/>
    </row>
    <row r="129" spans="1:18" s="97" customFormat="1" ht="15.75" x14ac:dyDescent="0.25">
      <c r="A129" s="99"/>
      <c r="B129" s="99"/>
      <c r="C129" s="100"/>
      <c r="D129" s="100"/>
      <c r="E129" s="101"/>
      <c r="F129" s="100"/>
      <c r="G129" s="100"/>
      <c r="H129" s="100"/>
      <c r="I129" s="100"/>
      <c r="J129" s="102"/>
      <c r="K129" s="102"/>
      <c r="L129" s="104"/>
      <c r="M129" s="104"/>
      <c r="N129" s="104"/>
      <c r="O129" s="104"/>
      <c r="R129" s="98"/>
    </row>
    <row r="130" spans="1:18" s="97" customFormat="1" ht="15.75" x14ac:dyDescent="0.25">
      <c r="A130" s="99"/>
      <c r="B130" s="99"/>
      <c r="C130" s="100"/>
      <c r="D130" s="100"/>
      <c r="E130" s="101"/>
      <c r="F130" s="100"/>
      <c r="G130" s="100"/>
      <c r="H130" s="100"/>
      <c r="I130" s="100"/>
      <c r="J130" s="102"/>
      <c r="K130" s="102"/>
      <c r="L130" s="104"/>
      <c r="M130" s="104"/>
      <c r="N130" s="104"/>
      <c r="O130" s="104"/>
      <c r="R130" s="98"/>
    </row>
    <row r="131" spans="1:18" s="97" customFormat="1" ht="15.75" x14ac:dyDescent="0.25">
      <c r="A131" s="99"/>
      <c r="B131" s="99"/>
      <c r="C131" s="100"/>
      <c r="D131" s="100"/>
      <c r="E131" s="101"/>
      <c r="F131" s="100"/>
      <c r="G131" s="100"/>
      <c r="H131" s="100"/>
      <c r="I131" s="100"/>
      <c r="J131" s="102"/>
      <c r="K131" s="102"/>
      <c r="L131" s="104"/>
      <c r="M131" s="104"/>
      <c r="N131" s="104"/>
      <c r="O131" s="104"/>
      <c r="R131" s="98"/>
    </row>
    <row r="132" spans="1:18" s="97" customFormat="1" ht="15.75" x14ac:dyDescent="0.25">
      <c r="A132" s="99"/>
      <c r="B132" s="99"/>
      <c r="C132" s="100"/>
      <c r="D132" s="100"/>
      <c r="E132" s="101"/>
      <c r="F132" s="100"/>
      <c r="G132" s="100"/>
      <c r="H132" s="100"/>
      <c r="I132" s="100"/>
      <c r="J132" s="102"/>
      <c r="K132" s="102"/>
      <c r="L132" s="104"/>
      <c r="M132" s="104"/>
      <c r="N132" s="104"/>
      <c r="O132" s="104"/>
      <c r="R132" s="98"/>
    </row>
    <row r="133" spans="1:18" s="97" customFormat="1" ht="15.75" x14ac:dyDescent="0.25">
      <c r="A133" s="99"/>
      <c r="B133" s="99"/>
      <c r="C133" s="100"/>
      <c r="D133" s="100"/>
      <c r="E133" s="101"/>
      <c r="F133" s="100"/>
      <c r="G133" s="100"/>
      <c r="H133" s="100"/>
      <c r="I133" s="100"/>
      <c r="J133" s="102"/>
      <c r="K133" s="102"/>
      <c r="L133" s="104"/>
      <c r="M133" s="104"/>
      <c r="N133" s="104"/>
      <c r="O133" s="104"/>
      <c r="R133" s="98"/>
    </row>
    <row r="134" spans="1:18" s="97" customFormat="1" ht="15.75" x14ac:dyDescent="0.25">
      <c r="A134" s="99"/>
      <c r="B134" s="99"/>
      <c r="C134" s="100"/>
      <c r="D134" s="100"/>
      <c r="E134" s="101"/>
      <c r="F134" s="100"/>
      <c r="G134" s="100"/>
      <c r="H134" s="100"/>
      <c r="I134" s="100"/>
      <c r="J134" s="102"/>
      <c r="K134" s="102"/>
      <c r="L134" s="104"/>
      <c r="M134" s="104"/>
      <c r="N134" s="104"/>
      <c r="O134" s="104"/>
      <c r="R134" s="98"/>
    </row>
    <row r="135" spans="1:18" s="97" customFormat="1" ht="15.75" x14ac:dyDescent="0.25">
      <c r="A135" s="99"/>
      <c r="B135" s="99"/>
      <c r="C135" s="100"/>
      <c r="D135" s="100"/>
      <c r="E135" s="101"/>
      <c r="F135" s="100"/>
      <c r="G135" s="100"/>
      <c r="H135" s="100"/>
      <c r="I135" s="100"/>
      <c r="J135" s="102"/>
      <c r="K135" s="102"/>
      <c r="L135" s="104"/>
      <c r="M135" s="104"/>
      <c r="N135" s="104"/>
      <c r="O135" s="104"/>
      <c r="R135" s="98"/>
    </row>
    <row r="136" spans="1:18" s="97" customFormat="1" ht="15.75" x14ac:dyDescent="0.25">
      <c r="A136" s="99"/>
      <c r="B136" s="99"/>
      <c r="C136" s="100"/>
      <c r="D136" s="100"/>
      <c r="E136" s="101"/>
      <c r="F136" s="100"/>
      <c r="G136" s="100"/>
      <c r="H136" s="100"/>
      <c r="I136" s="100"/>
      <c r="J136" s="102"/>
      <c r="K136" s="102"/>
      <c r="L136" s="104"/>
      <c r="M136" s="104"/>
      <c r="N136" s="104"/>
      <c r="O136" s="104"/>
      <c r="R136" s="98"/>
    </row>
    <row r="137" spans="1:18" s="97" customFormat="1" ht="15.75" x14ac:dyDescent="0.25">
      <c r="A137" s="99"/>
      <c r="B137" s="99"/>
      <c r="C137" s="100"/>
      <c r="D137" s="100"/>
      <c r="E137" s="101"/>
      <c r="F137" s="100"/>
      <c r="G137" s="100"/>
      <c r="H137" s="100"/>
      <c r="I137" s="100"/>
      <c r="J137" s="102"/>
      <c r="K137" s="102"/>
      <c r="L137" s="104"/>
      <c r="M137" s="104"/>
      <c r="N137" s="104"/>
      <c r="O137" s="104"/>
      <c r="R137" s="98"/>
    </row>
    <row r="138" spans="1:18" s="97" customFormat="1" ht="15.75" x14ac:dyDescent="0.25">
      <c r="A138" s="99"/>
      <c r="B138" s="99"/>
      <c r="C138" s="100"/>
      <c r="D138" s="100"/>
      <c r="E138" s="101"/>
      <c r="F138" s="100"/>
      <c r="G138" s="100"/>
      <c r="H138" s="100"/>
      <c r="I138" s="100"/>
      <c r="J138" s="102"/>
      <c r="K138" s="102"/>
      <c r="L138" s="104"/>
      <c r="M138" s="104"/>
      <c r="N138" s="104"/>
      <c r="O138" s="104"/>
      <c r="R138" s="98"/>
    </row>
    <row r="139" spans="1:18" s="97" customFormat="1" ht="15.75" x14ac:dyDescent="0.25">
      <c r="A139" s="99"/>
      <c r="B139" s="99"/>
      <c r="C139" s="100"/>
      <c r="D139" s="100"/>
      <c r="E139" s="101"/>
      <c r="F139" s="100"/>
      <c r="G139" s="100"/>
      <c r="H139" s="100"/>
      <c r="I139" s="100"/>
      <c r="J139" s="102"/>
      <c r="K139" s="102"/>
      <c r="L139" s="104"/>
      <c r="M139" s="104"/>
      <c r="N139" s="104"/>
      <c r="O139" s="104"/>
      <c r="R139" s="98"/>
    </row>
    <row r="140" spans="1:18" s="97" customFormat="1" ht="15.75" x14ac:dyDescent="0.25">
      <c r="A140" s="99"/>
      <c r="B140" s="99"/>
      <c r="C140" s="100"/>
      <c r="D140" s="100"/>
      <c r="E140" s="101"/>
      <c r="F140" s="100"/>
      <c r="G140" s="100"/>
      <c r="H140" s="100"/>
      <c r="I140" s="100"/>
      <c r="J140" s="102"/>
      <c r="K140" s="102"/>
      <c r="L140" s="104"/>
      <c r="M140" s="104"/>
      <c r="N140" s="104"/>
      <c r="O140" s="104"/>
      <c r="R140" s="98"/>
    </row>
    <row r="141" spans="1:18" s="97" customFormat="1" ht="15.75" x14ac:dyDescent="0.25">
      <c r="A141" s="99"/>
      <c r="B141" s="99"/>
      <c r="C141" s="100"/>
      <c r="D141" s="100"/>
      <c r="E141" s="101"/>
      <c r="F141" s="100"/>
      <c r="G141" s="100"/>
      <c r="H141" s="100"/>
      <c r="I141" s="100"/>
      <c r="J141" s="102"/>
      <c r="K141" s="102"/>
      <c r="L141" s="104"/>
      <c r="M141" s="104"/>
      <c r="N141" s="104"/>
      <c r="O141" s="104"/>
      <c r="R141" s="98"/>
    </row>
    <row r="142" spans="1:18" s="97" customFormat="1" ht="15.75" x14ac:dyDescent="0.25">
      <c r="A142" s="106"/>
      <c r="B142" s="106"/>
      <c r="C142" s="107"/>
      <c r="D142" s="107"/>
      <c r="E142" s="108"/>
      <c r="F142" s="109"/>
      <c r="G142" s="109"/>
      <c r="H142" s="109"/>
      <c r="I142" s="109"/>
      <c r="J142" s="110"/>
      <c r="K142" s="110"/>
      <c r="L142" s="111"/>
      <c r="M142" s="111"/>
      <c r="N142" s="111"/>
      <c r="O142" s="111"/>
      <c r="R142" s="98"/>
    </row>
    <row r="143" spans="1:18" s="97" customFormat="1" ht="15.75" x14ac:dyDescent="0.25">
      <c r="A143" s="99"/>
      <c r="B143" s="99"/>
      <c r="C143" s="100"/>
      <c r="D143" s="100"/>
      <c r="E143" s="101"/>
      <c r="F143" s="100"/>
      <c r="G143" s="100"/>
      <c r="H143" s="100"/>
      <c r="I143" s="100"/>
      <c r="J143" s="99"/>
      <c r="K143" s="99"/>
      <c r="L143" s="112"/>
      <c r="M143" s="112"/>
      <c r="N143" s="112"/>
      <c r="O143" s="112"/>
      <c r="R143" s="98"/>
    </row>
    <row r="144" spans="1:18" s="97" customFormat="1" ht="18.75" x14ac:dyDescent="0.3">
      <c r="A144" s="113"/>
      <c r="B144" s="113"/>
      <c r="C144" s="114"/>
      <c r="D144" s="114"/>
      <c r="E144" s="115"/>
      <c r="F144" s="114"/>
      <c r="G144" s="114"/>
      <c r="H144" s="114"/>
      <c r="I144" s="114"/>
      <c r="J144" s="116"/>
      <c r="K144" s="116"/>
      <c r="L144" s="117"/>
      <c r="M144" s="117"/>
      <c r="N144" s="117"/>
      <c r="O144" s="117"/>
      <c r="R144" s="98"/>
    </row>
    <row r="145" spans="1:18" s="97" customFormat="1" ht="18.75" x14ac:dyDescent="0.3">
      <c r="A145" s="113"/>
      <c r="B145" s="113"/>
      <c r="C145" s="114"/>
      <c r="D145" s="114"/>
      <c r="E145" s="115"/>
      <c r="F145" s="114"/>
      <c r="G145" s="114"/>
      <c r="H145" s="114"/>
      <c r="I145" s="114"/>
      <c r="J145" s="118"/>
      <c r="K145" s="118"/>
      <c r="L145" s="119"/>
      <c r="M145" s="119"/>
      <c r="N145" s="119"/>
      <c r="O145" s="119"/>
      <c r="R145" s="98"/>
    </row>
    <row r="146" spans="1:18" s="97" customFormat="1" ht="15.75" x14ac:dyDescent="0.25">
      <c r="A146" s="99"/>
      <c r="B146" s="99"/>
      <c r="C146" s="100"/>
      <c r="D146" s="100"/>
      <c r="E146" s="101"/>
      <c r="F146" s="100"/>
      <c r="G146" s="100"/>
      <c r="H146" s="100"/>
      <c r="I146" s="100"/>
      <c r="J146" s="120"/>
      <c r="K146" s="120"/>
      <c r="L146" s="121"/>
      <c r="M146" s="121"/>
      <c r="N146" s="121"/>
      <c r="O146" s="121"/>
      <c r="R146" s="98"/>
    </row>
    <row r="147" spans="1:18" s="97" customFormat="1" ht="15.75" x14ac:dyDescent="0.25">
      <c r="A147" s="99"/>
      <c r="B147" s="99"/>
      <c r="C147" s="122"/>
      <c r="D147" s="122"/>
      <c r="E147" s="101"/>
      <c r="F147" s="100"/>
      <c r="G147" s="100"/>
      <c r="H147" s="100"/>
      <c r="I147" s="100"/>
      <c r="J147" s="120"/>
      <c r="K147" s="120"/>
      <c r="L147" s="121"/>
      <c r="M147" s="121"/>
      <c r="N147" s="121"/>
      <c r="O147" s="121"/>
      <c r="R147" s="98"/>
    </row>
    <row r="148" spans="1:18" s="97" customFormat="1" ht="15.75" x14ac:dyDescent="0.25">
      <c r="A148" s="99"/>
      <c r="B148" s="99"/>
      <c r="C148" s="100"/>
      <c r="D148" s="100"/>
      <c r="E148" s="101"/>
      <c r="F148" s="100"/>
      <c r="G148" s="100"/>
      <c r="H148" s="100"/>
      <c r="I148" s="100"/>
      <c r="J148" s="123"/>
      <c r="K148" s="123"/>
      <c r="L148" s="124"/>
      <c r="M148" s="124"/>
      <c r="N148" s="124"/>
      <c r="O148" s="124"/>
      <c r="R148" s="98"/>
    </row>
    <row r="149" spans="1:18" s="97" customFormat="1" ht="15.75" x14ac:dyDescent="0.25">
      <c r="A149" s="99"/>
      <c r="B149" s="99"/>
      <c r="C149" s="100"/>
      <c r="D149" s="100"/>
      <c r="E149" s="101"/>
      <c r="F149" s="100"/>
      <c r="G149" s="100"/>
      <c r="H149" s="100"/>
      <c r="I149" s="100"/>
      <c r="J149" s="120"/>
      <c r="K149" s="120"/>
      <c r="L149" s="121"/>
      <c r="M149" s="121"/>
      <c r="N149" s="121"/>
      <c r="O149" s="121"/>
      <c r="R149" s="98"/>
    </row>
    <row r="150" spans="1:18" s="97" customFormat="1" ht="15.75" x14ac:dyDescent="0.25">
      <c r="A150" s="99"/>
      <c r="B150" s="99"/>
      <c r="C150" s="100"/>
      <c r="D150" s="100"/>
      <c r="E150" s="101"/>
      <c r="F150" s="100"/>
      <c r="G150" s="100"/>
      <c r="H150" s="100"/>
      <c r="I150" s="100"/>
      <c r="J150" s="120"/>
      <c r="K150" s="120"/>
      <c r="L150" s="121"/>
      <c r="M150" s="121"/>
      <c r="N150" s="121"/>
      <c r="O150" s="121"/>
      <c r="R150" s="98"/>
    </row>
    <row r="151" spans="1:18" s="97" customFormat="1" ht="15.75" x14ac:dyDescent="0.25">
      <c r="A151" s="99"/>
      <c r="B151" s="99"/>
      <c r="C151" s="100"/>
      <c r="D151" s="100"/>
      <c r="E151" s="101"/>
      <c r="F151" s="100"/>
      <c r="G151" s="100"/>
      <c r="H151" s="100"/>
      <c r="I151" s="100"/>
      <c r="J151" s="100"/>
      <c r="K151" s="100"/>
      <c r="L151" s="125"/>
      <c r="M151" s="125"/>
      <c r="N151" s="125"/>
      <c r="O151" s="125"/>
      <c r="R151" s="98"/>
    </row>
    <row r="152" spans="1:18" s="97" customFormat="1" ht="15.75" x14ac:dyDescent="0.25">
      <c r="A152" s="99"/>
      <c r="B152" s="99"/>
      <c r="C152" s="100"/>
      <c r="D152" s="100"/>
      <c r="E152" s="101"/>
      <c r="F152" s="100"/>
      <c r="G152" s="100"/>
      <c r="H152" s="100"/>
      <c r="I152" s="100"/>
      <c r="J152" s="120"/>
      <c r="K152" s="120"/>
      <c r="L152" s="121"/>
      <c r="M152" s="121"/>
      <c r="N152" s="121"/>
      <c r="O152" s="121"/>
      <c r="R152" s="98"/>
    </row>
    <row r="153" spans="1:18" s="97" customFormat="1" ht="15.75" x14ac:dyDescent="0.25">
      <c r="A153" s="99"/>
      <c r="B153" s="99"/>
      <c r="C153" s="100"/>
      <c r="D153" s="100"/>
      <c r="E153" s="101"/>
      <c r="F153" s="100"/>
      <c r="G153" s="100"/>
      <c r="H153" s="100"/>
      <c r="I153" s="100"/>
      <c r="J153" s="99"/>
      <c r="K153" s="99"/>
      <c r="L153" s="112"/>
      <c r="M153" s="112"/>
      <c r="N153" s="112"/>
      <c r="O153" s="112"/>
      <c r="R153" s="98"/>
    </row>
    <row r="154" spans="1:18" s="97" customFormat="1" ht="15.75" x14ac:dyDescent="0.25">
      <c r="A154" s="99"/>
      <c r="B154" s="99"/>
      <c r="C154" s="100"/>
      <c r="D154" s="100"/>
      <c r="E154" s="101"/>
      <c r="F154" s="100"/>
      <c r="G154" s="100"/>
      <c r="H154" s="100"/>
      <c r="I154" s="100"/>
      <c r="J154" s="99"/>
      <c r="K154" s="99"/>
      <c r="L154" s="112"/>
      <c r="M154" s="112"/>
      <c r="N154" s="112"/>
      <c r="O154" s="112"/>
      <c r="R154" s="98"/>
    </row>
    <row r="155" spans="1:18" s="97" customFormat="1" ht="15.75" x14ac:dyDescent="0.25">
      <c r="A155" s="99"/>
      <c r="B155" s="99"/>
      <c r="C155" s="100"/>
      <c r="D155" s="100"/>
      <c r="E155" s="101"/>
      <c r="F155" s="100"/>
      <c r="G155" s="100"/>
      <c r="H155" s="100"/>
      <c r="I155" s="100"/>
      <c r="J155" s="120"/>
      <c r="K155" s="120"/>
      <c r="L155" s="121"/>
      <c r="M155" s="121"/>
      <c r="N155" s="121"/>
      <c r="O155" s="121"/>
      <c r="R155" s="98"/>
    </row>
    <row r="156" spans="1:18" s="97" customFormat="1" ht="15.75" x14ac:dyDescent="0.25">
      <c r="A156" s="99"/>
      <c r="B156" s="99"/>
      <c r="C156" s="100"/>
      <c r="D156" s="100"/>
      <c r="E156" s="101"/>
      <c r="F156" s="100"/>
      <c r="G156" s="100"/>
      <c r="H156" s="100"/>
      <c r="I156" s="100"/>
      <c r="J156" s="99"/>
      <c r="K156" s="99"/>
      <c r="L156" s="112"/>
      <c r="M156" s="112"/>
      <c r="N156" s="112"/>
      <c r="O156" s="112"/>
      <c r="R156" s="98"/>
    </row>
    <row r="157" spans="1:18" s="97" customFormat="1" ht="15.75" x14ac:dyDescent="0.25">
      <c r="A157" s="99"/>
      <c r="B157" s="99"/>
      <c r="C157" s="100"/>
      <c r="D157" s="100"/>
      <c r="E157" s="101"/>
      <c r="F157" s="100"/>
      <c r="G157" s="100"/>
      <c r="H157" s="100"/>
      <c r="I157" s="100"/>
      <c r="J157" s="99"/>
      <c r="K157" s="99"/>
      <c r="L157" s="112"/>
      <c r="M157" s="112"/>
      <c r="N157" s="112"/>
      <c r="O157" s="112"/>
      <c r="R157" s="98"/>
    </row>
    <row r="158" spans="1:18" s="97" customFormat="1" ht="15.75" x14ac:dyDescent="0.25">
      <c r="A158" s="99"/>
      <c r="B158" s="99"/>
      <c r="C158" s="100"/>
      <c r="D158" s="100"/>
      <c r="E158" s="101"/>
      <c r="F158" s="100"/>
      <c r="G158" s="100"/>
      <c r="H158" s="100"/>
      <c r="I158" s="100"/>
      <c r="J158" s="99"/>
      <c r="K158" s="99"/>
      <c r="L158" s="112"/>
      <c r="M158" s="112"/>
      <c r="N158" s="112"/>
      <c r="O158" s="112"/>
      <c r="R158" s="98"/>
    </row>
    <row r="159" spans="1:18" s="97" customFormat="1" x14ac:dyDescent="0.2">
      <c r="A159" s="126"/>
      <c r="B159" s="126"/>
      <c r="C159" s="126"/>
      <c r="D159" s="126"/>
      <c r="E159" s="127"/>
      <c r="F159" s="126"/>
      <c r="G159" s="126"/>
      <c r="H159" s="126"/>
      <c r="I159" s="126"/>
      <c r="J159" s="126"/>
      <c r="K159" s="126"/>
      <c r="L159" s="128"/>
      <c r="M159" s="128"/>
      <c r="N159" s="128"/>
      <c r="O159" s="128"/>
      <c r="R159" s="98"/>
    </row>
    <row r="160" spans="1:18" s="97" customFormat="1" x14ac:dyDescent="0.2">
      <c r="A160" s="126"/>
      <c r="B160" s="126"/>
      <c r="C160" s="126"/>
      <c r="D160" s="126"/>
      <c r="E160" s="127"/>
      <c r="F160" s="126"/>
      <c r="G160" s="126"/>
      <c r="H160" s="126"/>
      <c r="I160" s="126"/>
      <c r="J160" s="126"/>
      <c r="K160" s="126"/>
      <c r="L160" s="128"/>
      <c r="M160" s="128"/>
      <c r="N160" s="128"/>
      <c r="O160" s="128"/>
      <c r="R160" s="98"/>
    </row>
    <row r="161" spans="1:18" s="97" customFormat="1" x14ac:dyDescent="0.2">
      <c r="A161" s="126"/>
      <c r="B161" s="126"/>
      <c r="C161" s="126"/>
      <c r="D161" s="126"/>
      <c r="E161" s="127"/>
      <c r="F161" s="126"/>
      <c r="G161" s="126"/>
      <c r="H161" s="126"/>
      <c r="I161" s="126"/>
      <c r="J161" s="126"/>
      <c r="K161" s="126"/>
      <c r="L161" s="128"/>
      <c r="M161" s="128"/>
      <c r="N161" s="128"/>
      <c r="O161" s="128"/>
      <c r="R161" s="98"/>
    </row>
    <row r="162" spans="1:18" s="97" customFormat="1" x14ac:dyDescent="0.2">
      <c r="A162" s="126"/>
      <c r="B162" s="126"/>
      <c r="C162" s="126"/>
      <c r="D162" s="126"/>
      <c r="E162" s="127"/>
      <c r="F162" s="126"/>
      <c r="G162" s="126"/>
      <c r="H162" s="126"/>
      <c r="I162" s="126"/>
      <c r="J162" s="126"/>
      <c r="K162" s="126"/>
      <c r="L162" s="128"/>
      <c r="M162" s="128"/>
      <c r="N162" s="128"/>
      <c r="O162" s="128"/>
      <c r="R162" s="98"/>
    </row>
    <row r="163" spans="1:18" s="97" customFormat="1" x14ac:dyDescent="0.2">
      <c r="A163" s="126"/>
      <c r="B163" s="126"/>
      <c r="C163" s="126"/>
      <c r="D163" s="126"/>
      <c r="E163" s="127"/>
      <c r="F163" s="126"/>
      <c r="G163" s="126"/>
      <c r="H163" s="126"/>
      <c r="I163" s="126"/>
      <c r="J163" s="126"/>
      <c r="K163" s="126"/>
      <c r="L163" s="128"/>
      <c r="M163" s="128"/>
      <c r="N163" s="128"/>
      <c r="O163" s="128"/>
      <c r="R163" s="98"/>
    </row>
    <row r="164" spans="1:18" s="97" customFormat="1" x14ac:dyDescent="0.2">
      <c r="A164" s="126"/>
      <c r="B164" s="126"/>
      <c r="C164" s="126"/>
      <c r="D164" s="126"/>
      <c r="E164" s="127"/>
      <c r="F164" s="126"/>
      <c r="G164" s="126"/>
      <c r="H164" s="126"/>
      <c r="I164" s="126"/>
      <c r="J164" s="126"/>
      <c r="K164" s="126"/>
      <c r="L164" s="128"/>
      <c r="M164" s="128"/>
      <c r="N164" s="128"/>
      <c r="O164" s="128"/>
      <c r="R164" s="98"/>
    </row>
    <row r="165" spans="1:18" s="97" customFormat="1" x14ac:dyDescent="0.2">
      <c r="A165" s="126"/>
      <c r="B165" s="126"/>
      <c r="C165" s="126"/>
      <c r="D165" s="126"/>
      <c r="E165" s="127"/>
      <c r="F165" s="126"/>
      <c r="G165" s="126"/>
      <c r="H165" s="126"/>
      <c r="I165" s="126"/>
      <c r="J165" s="126"/>
      <c r="K165" s="126"/>
      <c r="L165" s="128"/>
      <c r="M165" s="128"/>
      <c r="N165" s="128"/>
      <c r="O165" s="128"/>
      <c r="R165" s="98"/>
    </row>
    <row r="166" spans="1:18" s="97" customFormat="1" x14ac:dyDescent="0.2">
      <c r="A166" s="126"/>
      <c r="B166" s="126"/>
      <c r="C166" s="126"/>
      <c r="D166" s="126"/>
      <c r="E166" s="127"/>
      <c r="F166" s="126"/>
      <c r="G166" s="126"/>
      <c r="H166" s="126"/>
      <c r="I166" s="126"/>
      <c r="J166" s="126"/>
      <c r="K166" s="126"/>
      <c r="L166" s="128"/>
      <c r="M166" s="128"/>
      <c r="N166" s="128"/>
      <c r="O166" s="128"/>
      <c r="R166" s="98"/>
    </row>
    <row r="167" spans="1:18" s="97" customFormat="1" x14ac:dyDescent="0.2">
      <c r="A167" s="126"/>
      <c r="B167" s="126"/>
      <c r="C167" s="126"/>
      <c r="D167" s="126"/>
      <c r="E167" s="127"/>
      <c r="F167" s="126"/>
      <c r="G167" s="126"/>
      <c r="H167" s="126"/>
      <c r="I167" s="126"/>
      <c r="J167" s="126"/>
      <c r="K167" s="126"/>
      <c r="L167" s="128"/>
      <c r="M167" s="128"/>
      <c r="N167" s="128"/>
      <c r="O167" s="128"/>
      <c r="R167" s="98"/>
    </row>
    <row r="168" spans="1:18" s="97" customFormat="1" x14ac:dyDescent="0.2">
      <c r="A168" s="126"/>
      <c r="B168" s="126"/>
      <c r="C168" s="126"/>
      <c r="D168" s="126"/>
      <c r="E168" s="127"/>
      <c r="F168" s="126"/>
      <c r="G168" s="126"/>
      <c r="H168" s="126"/>
      <c r="I168" s="126"/>
      <c r="J168" s="126"/>
      <c r="K168" s="126"/>
      <c r="L168" s="128"/>
      <c r="M168" s="128"/>
      <c r="N168" s="128"/>
      <c r="O168" s="128"/>
      <c r="R168" s="98"/>
    </row>
    <row r="169" spans="1:18" s="97" customFormat="1" x14ac:dyDescent="0.2">
      <c r="A169" s="126"/>
      <c r="B169" s="126"/>
      <c r="C169" s="126"/>
      <c r="D169" s="126"/>
      <c r="E169" s="127"/>
      <c r="F169" s="126"/>
      <c r="G169" s="126"/>
      <c r="H169" s="126"/>
      <c r="I169" s="126"/>
      <c r="J169" s="126"/>
      <c r="K169" s="126"/>
      <c r="L169" s="128"/>
      <c r="M169" s="128"/>
      <c r="N169" s="128"/>
      <c r="O169" s="128"/>
      <c r="R169" s="98"/>
    </row>
    <row r="170" spans="1:18" s="97" customFormat="1" x14ac:dyDescent="0.2">
      <c r="A170" s="126"/>
      <c r="B170" s="126"/>
      <c r="C170" s="126"/>
      <c r="D170" s="126"/>
      <c r="E170" s="127"/>
      <c r="F170" s="126"/>
      <c r="G170" s="126"/>
      <c r="H170" s="126"/>
      <c r="I170" s="126"/>
      <c r="J170" s="126"/>
      <c r="K170" s="126"/>
      <c r="L170" s="128"/>
      <c r="M170" s="128"/>
      <c r="N170" s="128"/>
      <c r="O170" s="128"/>
      <c r="R170" s="98"/>
    </row>
    <row r="171" spans="1:18" s="97" customFormat="1" x14ac:dyDescent="0.2">
      <c r="A171" s="126"/>
      <c r="B171" s="126"/>
      <c r="C171" s="126"/>
      <c r="D171" s="126"/>
      <c r="E171" s="127"/>
      <c r="F171" s="126"/>
      <c r="G171" s="126"/>
      <c r="H171" s="126"/>
      <c r="I171" s="126"/>
      <c r="J171" s="126"/>
      <c r="K171" s="126"/>
      <c r="L171" s="128"/>
      <c r="M171" s="128"/>
      <c r="N171" s="128"/>
      <c r="O171" s="128"/>
      <c r="R171" s="98"/>
    </row>
    <row r="172" spans="1:18" s="97" customFormat="1" x14ac:dyDescent="0.2">
      <c r="A172" s="126"/>
      <c r="B172" s="126"/>
      <c r="C172" s="126"/>
      <c r="D172" s="126"/>
      <c r="E172" s="127"/>
      <c r="F172" s="126"/>
      <c r="G172" s="126"/>
      <c r="H172" s="126"/>
      <c r="I172" s="126"/>
      <c r="J172" s="126"/>
      <c r="K172" s="126"/>
      <c r="L172" s="128"/>
      <c r="M172" s="128"/>
      <c r="N172" s="128"/>
      <c r="O172" s="128"/>
      <c r="R172" s="98"/>
    </row>
    <row r="173" spans="1:18" s="97" customFormat="1" x14ac:dyDescent="0.2">
      <c r="A173" s="126"/>
      <c r="B173" s="126"/>
      <c r="C173" s="126"/>
      <c r="D173" s="126"/>
      <c r="E173" s="127"/>
      <c r="F173" s="126"/>
      <c r="G173" s="126"/>
      <c r="H173" s="126"/>
      <c r="I173" s="126"/>
      <c r="J173" s="126"/>
      <c r="K173" s="126"/>
      <c r="L173" s="128"/>
      <c r="M173" s="128"/>
      <c r="N173" s="128"/>
      <c r="O173" s="128"/>
      <c r="R173" s="98"/>
    </row>
    <row r="174" spans="1:18" s="97" customFormat="1" x14ac:dyDescent="0.2">
      <c r="A174" s="126"/>
      <c r="B174" s="126"/>
      <c r="C174" s="126"/>
      <c r="D174" s="126"/>
      <c r="E174" s="127"/>
      <c r="F174" s="126"/>
      <c r="G174" s="126"/>
      <c r="H174" s="126"/>
      <c r="I174" s="126"/>
      <c r="J174" s="126"/>
      <c r="K174" s="126"/>
      <c r="L174" s="128"/>
      <c r="M174" s="128"/>
      <c r="N174" s="128"/>
      <c r="O174" s="128"/>
      <c r="R174" s="98"/>
    </row>
    <row r="175" spans="1:18" s="97" customFormat="1" x14ac:dyDescent="0.2">
      <c r="A175" s="126"/>
      <c r="B175" s="126"/>
      <c r="C175" s="126"/>
      <c r="D175" s="126"/>
      <c r="E175" s="127"/>
      <c r="F175" s="126"/>
      <c r="G175" s="126"/>
      <c r="H175" s="126"/>
      <c r="I175" s="126"/>
      <c r="J175" s="126"/>
      <c r="K175" s="126"/>
      <c r="L175" s="128"/>
      <c r="M175" s="128"/>
      <c r="N175" s="128"/>
      <c r="O175" s="128"/>
      <c r="R175" s="98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97:WVS983151 K65593:K65647 JG65593:JG65647 TC65593:TC65647 ACY65593:ACY65647 AMU65593:AMU65647 AWQ65593:AWQ65647 BGM65593:BGM65647 BQI65593:BQI65647 CAE65593:CAE65647 CKA65593:CKA65647 CTW65593:CTW65647 DDS65593:DDS65647 DNO65593:DNO65647 DXK65593:DXK65647 EHG65593:EHG65647 ERC65593:ERC65647 FAY65593:FAY65647 FKU65593:FKU65647 FUQ65593:FUQ65647 GEM65593:GEM65647 GOI65593:GOI65647 GYE65593:GYE65647 HIA65593:HIA65647 HRW65593:HRW65647 IBS65593:IBS65647 ILO65593:ILO65647 IVK65593:IVK65647 JFG65593:JFG65647 JPC65593:JPC65647 JYY65593:JYY65647 KIU65593:KIU65647 KSQ65593:KSQ65647 LCM65593:LCM65647 LMI65593:LMI65647 LWE65593:LWE65647 MGA65593:MGA65647 MPW65593:MPW65647 MZS65593:MZS65647 NJO65593:NJO65647 NTK65593:NTK65647 ODG65593:ODG65647 ONC65593:ONC65647 OWY65593:OWY65647 PGU65593:PGU65647 PQQ65593:PQQ65647 QAM65593:QAM65647 QKI65593:QKI65647 QUE65593:QUE65647 REA65593:REA65647 RNW65593:RNW65647 RXS65593:RXS65647 SHO65593:SHO65647 SRK65593:SRK65647 TBG65593:TBG65647 TLC65593:TLC65647 TUY65593:TUY65647 UEU65593:UEU65647 UOQ65593:UOQ65647 UYM65593:UYM65647 VII65593:VII65647 VSE65593:VSE65647 WCA65593:WCA65647 WLW65593:WLW65647 WVS65593:WVS65647 K131129:K131183 JG131129:JG131183 TC131129:TC131183 ACY131129:ACY131183 AMU131129:AMU131183 AWQ131129:AWQ131183 BGM131129:BGM131183 BQI131129:BQI131183 CAE131129:CAE131183 CKA131129:CKA131183 CTW131129:CTW131183 DDS131129:DDS131183 DNO131129:DNO131183 DXK131129:DXK131183 EHG131129:EHG131183 ERC131129:ERC131183 FAY131129:FAY131183 FKU131129:FKU131183 FUQ131129:FUQ131183 GEM131129:GEM131183 GOI131129:GOI131183 GYE131129:GYE131183 HIA131129:HIA131183 HRW131129:HRW131183 IBS131129:IBS131183 ILO131129:ILO131183 IVK131129:IVK131183 JFG131129:JFG131183 JPC131129:JPC131183 JYY131129:JYY131183 KIU131129:KIU131183 KSQ131129:KSQ131183 LCM131129:LCM131183 LMI131129:LMI131183 LWE131129:LWE131183 MGA131129:MGA131183 MPW131129:MPW131183 MZS131129:MZS131183 NJO131129:NJO131183 NTK131129:NTK131183 ODG131129:ODG131183 ONC131129:ONC131183 OWY131129:OWY131183 PGU131129:PGU131183 PQQ131129:PQQ131183 QAM131129:QAM131183 QKI131129:QKI131183 QUE131129:QUE131183 REA131129:REA131183 RNW131129:RNW131183 RXS131129:RXS131183 SHO131129:SHO131183 SRK131129:SRK131183 TBG131129:TBG131183 TLC131129:TLC131183 TUY131129:TUY131183 UEU131129:UEU131183 UOQ131129:UOQ131183 UYM131129:UYM131183 VII131129:VII131183 VSE131129:VSE131183 WCA131129:WCA131183 WLW131129:WLW131183 WVS131129:WVS131183 K196665:K196719 JG196665:JG196719 TC196665:TC196719 ACY196665:ACY196719 AMU196665:AMU196719 AWQ196665:AWQ196719 BGM196665:BGM196719 BQI196665:BQI196719 CAE196665:CAE196719 CKA196665:CKA196719 CTW196665:CTW196719 DDS196665:DDS196719 DNO196665:DNO196719 DXK196665:DXK196719 EHG196665:EHG196719 ERC196665:ERC196719 FAY196665:FAY196719 FKU196665:FKU196719 FUQ196665:FUQ196719 GEM196665:GEM196719 GOI196665:GOI196719 GYE196665:GYE196719 HIA196665:HIA196719 HRW196665:HRW196719 IBS196665:IBS196719 ILO196665:ILO196719 IVK196665:IVK196719 JFG196665:JFG196719 JPC196665:JPC196719 JYY196665:JYY196719 KIU196665:KIU196719 KSQ196665:KSQ196719 LCM196665:LCM196719 LMI196665:LMI196719 LWE196665:LWE196719 MGA196665:MGA196719 MPW196665:MPW196719 MZS196665:MZS196719 NJO196665:NJO196719 NTK196665:NTK196719 ODG196665:ODG196719 ONC196665:ONC196719 OWY196665:OWY196719 PGU196665:PGU196719 PQQ196665:PQQ196719 QAM196665:QAM196719 QKI196665:QKI196719 QUE196665:QUE196719 REA196665:REA196719 RNW196665:RNW196719 RXS196665:RXS196719 SHO196665:SHO196719 SRK196665:SRK196719 TBG196665:TBG196719 TLC196665:TLC196719 TUY196665:TUY196719 UEU196665:UEU196719 UOQ196665:UOQ196719 UYM196665:UYM196719 VII196665:VII196719 VSE196665:VSE196719 WCA196665:WCA196719 WLW196665:WLW196719 WVS196665:WVS196719 K262201:K262255 JG262201:JG262255 TC262201:TC262255 ACY262201:ACY262255 AMU262201:AMU262255 AWQ262201:AWQ262255 BGM262201:BGM262255 BQI262201:BQI262255 CAE262201:CAE262255 CKA262201:CKA262255 CTW262201:CTW262255 DDS262201:DDS262255 DNO262201:DNO262255 DXK262201:DXK262255 EHG262201:EHG262255 ERC262201:ERC262255 FAY262201:FAY262255 FKU262201:FKU262255 FUQ262201:FUQ262255 GEM262201:GEM262255 GOI262201:GOI262255 GYE262201:GYE262255 HIA262201:HIA262255 HRW262201:HRW262255 IBS262201:IBS262255 ILO262201:ILO262255 IVK262201:IVK262255 JFG262201:JFG262255 JPC262201:JPC262255 JYY262201:JYY262255 KIU262201:KIU262255 KSQ262201:KSQ262255 LCM262201:LCM262255 LMI262201:LMI262255 LWE262201:LWE262255 MGA262201:MGA262255 MPW262201:MPW262255 MZS262201:MZS262255 NJO262201:NJO262255 NTK262201:NTK262255 ODG262201:ODG262255 ONC262201:ONC262255 OWY262201:OWY262255 PGU262201:PGU262255 PQQ262201:PQQ262255 QAM262201:QAM262255 QKI262201:QKI262255 QUE262201:QUE262255 REA262201:REA262255 RNW262201:RNW262255 RXS262201:RXS262255 SHO262201:SHO262255 SRK262201:SRK262255 TBG262201:TBG262255 TLC262201:TLC262255 TUY262201:TUY262255 UEU262201:UEU262255 UOQ262201:UOQ262255 UYM262201:UYM262255 VII262201:VII262255 VSE262201:VSE262255 WCA262201:WCA262255 WLW262201:WLW262255 WVS262201:WVS262255 K327737:K327791 JG327737:JG327791 TC327737:TC327791 ACY327737:ACY327791 AMU327737:AMU327791 AWQ327737:AWQ327791 BGM327737:BGM327791 BQI327737:BQI327791 CAE327737:CAE327791 CKA327737:CKA327791 CTW327737:CTW327791 DDS327737:DDS327791 DNO327737:DNO327791 DXK327737:DXK327791 EHG327737:EHG327791 ERC327737:ERC327791 FAY327737:FAY327791 FKU327737:FKU327791 FUQ327737:FUQ327791 GEM327737:GEM327791 GOI327737:GOI327791 GYE327737:GYE327791 HIA327737:HIA327791 HRW327737:HRW327791 IBS327737:IBS327791 ILO327737:ILO327791 IVK327737:IVK327791 JFG327737:JFG327791 JPC327737:JPC327791 JYY327737:JYY327791 KIU327737:KIU327791 KSQ327737:KSQ327791 LCM327737:LCM327791 LMI327737:LMI327791 LWE327737:LWE327791 MGA327737:MGA327791 MPW327737:MPW327791 MZS327737:MZS327791 NJO327737:NJO327791 NTK327737:NTK327791 ODG327737:ODG327791 ONC327737:ONC327791 OWY327737:OWY327791 PGU327737:PGU327791 PQQ327737:PQQ327791 QAM327737:QAM327791 QKI327737:QKI327791 QUE327737:QUE327791 REA327737:REA327791 RNW327737:RNW327791 RXS327737:RXS327791 SHO327737:SHO327791 SRK327737:SRK327791 TBG327737:TBG327791 TLC327737:TLC327791 TUY327737:TUY327791 UEU327737:UEU327791 UOQ327737:UOQ327791 UYM327737:UYM327791 VII327737:VII327791 VSE327737:VSE327791 WCA327737:WCA327791 WLW327737:WLW327791 WVS327737:WVS327791 K393273:K393327 JG393273:JG393327 TC393273:TC393327 ACY393273:ACY393327 AMU393273:AMU393327 AWQ393273:AWQ393327 BGM393273:BGM393327 BQI393273:BQI393327 CAE393273:CAE393327 CKA393273:CKA393327 CTW393273:CTW393327 DDS393273:DDS393327 DNO393273:DNO393327 DXK393273:DXK393327 EHG393273:EHG393327 ERC393273:ERC393327 FAY393273:FAY393327 FKU393273:FKU393327 FUQ393273:FUQ393327 GEM393273:GEM393327 GOI393273:GOI393327 GYE393273:GYE393327 HIA393273:HIA393327 HRW393273:HRW393327 IBS393273:IBS393327 ILO393273:ILO393327 IVK393273:IVK393327 JFG393273:JFG393327 JPC393273:JPC393327 JYY393273:JYY393327 KIU393273:KIU393327 KSQ393273:KSQ393327 LCM393273:LCM393327 LMI393273:LMI393327 LWE393273:LWE393327 MGA393273:MGA393327 MPW393273:MPW393327 MZS393273:MZS393327 NJO393273:NJO393327 NTK393273:NTK393327 ODG393273:ODG393327 ONC393273:ONC393327 OWY393273:OWY393327 PGU393273:PGU393327 PQQ393273:PQQ393327 QAM393273:QAM393327 QKI393273:QKI393327 QUE393273:QUE393327 REA393273:REA393327 RNW393273:RNW393327 RXS393273:RXS393327 SHO393273:SHO393327 SRK393273:SRK393327 TBG393273:TBG393327 TLC393273:TLC393327 TUY393273:TUY393327 UEU393273:UEU393327 UOQ393273:UOQ393327 UYM393273:UYM393327 VII393273:VII393327 VSE393273:VSE393327 WCA393273:WCA393327 WLW393273:WLW393327 WVS393273:WVS393327 K458809:K458863 JG458809:JG458863 TC458809:TC458863 ACY458809:ACY458863 AMU458809:AMU458863 AWQ458809:AWQ458863 BGM458809:BGM458863 BQI458809:BQI458863 CAE458809:CAE458863 CKA458809:CKA458863 CTW458809:CTW458863 DDS458809:DDS458863 DNO458809:DNO458863 DXK458809:DXK458863 EHG458809:EHG458863 ERC458809:ERC458863 FAY458809:FAY458863 FKU458809:FKU458863 FUQ458809:FUQ458863 GEM458809:GEM458863 GOI458809:GOI458863 GYE458809:GYE458863 HIA458809:HIA458863 HRW458809:HRW458863 IBS458809:IBS458863 ILO458809:ILO458863 IVK458809:IVK458863 JFG458809:JFG458863 JPC458809:JPC458863 JYY458809:JYY458863 KIU458809:KIU458863 KSQ458809:KSQ458863 LCM458809:LCM458863 LMI458809:LMI458863 LWE458809:LWE458863 MGA458809:MGA458863 MPW458809:MPW458863 MZS458809:MZS458863 NJO458809:NJO458863 NTK458809:NTK458863 ODG458809:ODG458863 ONC458809:ONC458863 OWY458809:OWY458863 PGU458809:PGU458863 PQQ458809:PQQ458863 QAM458809:QAM458863 QKI458809:QKI458863 QUE458809:QUE458863 REA458809:REA458863 RNW458809:RNW458863 RXS458809:RXS458863 SHO458809:SHO458863 SRK458809:SRK458863 TBG458809:TBG458863 TLC458809:TLC458863 TUY458809:TUY458863 UEU458809:UEU458863 UOQ458809:UOQ458863 UYM458809:UYM458863 VII458809:VII458863 VSE458809:VSE458863 WCA458809:WCA458863 WLW458809:WLW458863 WVS458809:WVS458863 K524345:K524399 JG524345:JG524399 TC524345:TC524399 ACY524345:ACY524399 AMU524345:AMU524399 AWQ524345:AWQ524399 BGM524345:BGM524399 BQI524345:BQI524399 CAE524345:CAE524399 CKA524345:CKA524399 CTW524345:CTW524399 DDS524345:DDS524399 DNO524345:DNO524399 DXK524345:DXK524399 EHG524345:EHG524399 ERC524345:ERC524399 FAY524345:FAY524399 FKU524345:FKU524399 FUQ524345:FUQ524399 GEM524345:GEM524399 GOI524345:GOI524399 GYE524345:GYE524399 HIA524345:HIA524399 HRW524345:HRW524399 IBS524345:IBS524399 ILO524345:ILO524399 IVK524345:IVK524399 JFG524345:JFG524399 JPC524345:JPC524399 JYY524345:JYY524399 KIU524345:KIU524399 KSQ524345:KSQ524399 LCM524345:LCM524399 LMI524345:LMI524399 LWE524345:LWE524399 MGA524345:MGA524399 MPW524345:MPW524399 MZS524345:MZS524399 NJO524345:NJO524399 NTK524345:NTK524399 ODG524345:ODG524399 ONC524345:ONC524399 OWY524345:OWY524399 PGU524345:PGU524399 PQQ524345:PQQ524399 QAM524345:QAM524399 QKI524345:QKI524399 QUE524345:QUE524399 REA524345:REA524399 RNW524345:RNW524399 RXS524345:RXS524399 SHO524345:SHO524399 SRK524345:SRK524399 TBG524345:TBG524399 TLC524345:TLC524399 TUY524345:TUY524399 UEU524345:UEU524399 UOQ524345:UOQ524399 UYM524345:UYM524399 VII524345:VII524399 VSE524345:VSE524399 WCA524345:WCA524399 WLW524345:WLW524399 WVS524345:WVS524399 K589881:K589935 JG589881:JG589935 TC589881:TC589935 ACY589881:ACY589935 AMU589881:AMU589935 AWQ589881:AWQ589935 BGM589881:BGM589935 BQI589881:BQI589935 CAE589881:CAE589935 CKA589881:CKA589935 CTW589881:CTW589935 DDS589881:DDS589935 DNO589881:DNO589935 DXK589881:DXK589935 EHG589881:EHG589935 ERC589881:ERC589935 FAY589881:FAY589935 FKU589881:FKU589935 FUQ589881:FUQ589935 GEM589881:GEM589935 GOI589881:GOI589935 GYE589881:GYE589935 HIA589881:HIA589935 HRW589881:HRW589935 IBS589881:IBS589935 ILO589881:ILO589935 IVK589881:IVK589935 JFG589881:JFG589935 JPC589881:JPC589935 JYY589881:JYY589935 KIU589881:KIU589935 KSQ589881:KSQ589935 LCM589881:LCM589935 LMI589881:LMI589935 LWE589881:LWE589935 MGA589881:MGA589935 MPW589881:MPW589935 MZS589881:MZS589935 NJO589881:NJO589935 NTK589881:NTK589935 ODG589881:ODG589935 ONC589881:ONC589935 OWY589881:OWY589935 PGU589881:PGU589935 PQQ589881:PQQ589935 QAM589881:QAM589935 QKI589881:QKI589935 QUE589881:QUE589935 REA589881:REA589935 RNW589881:RNW589935 RXS589881:RXS589935 SHO589881:SHO589935 SRK589881:SRK589935 TBG589881:TBG589935 TLC589881:TLC589935 TUY589881:TUY589935 UEU589881:UEU589935 UOQ589881:UOQ589935 UYM589881:UYM589935 VII589881:VII589935 VSE589881:VSE589935 WCA589881:WCA589935 WLW589881:WLW589935 WVS589881:WVS589935 K655417:K655471 JG655417:JG655471 TC655417:TC655471 ACY655417:ACY655471 AMU655417:AMU655471 AWQ655417:AWQ655471 BGM655417:BGM655471 BQI655417:BQI655471 CAE655417:CAE655471 CKA655417:CKA655471 CTW655417:CTW655471 DDS655417:DDS655471 DNO655417:DNO655471 DXK655417:DXK655471 EHG655417:EHG655471 ERC655417:ERC655471 FAY655417:FAY655471 FKU655417:FKU655471 FUQ655417:FUQ655471 GEM655417:GEM655471 GOI655417:GOI655471 GYE655417:GYE655471 HIA655417:HIA655471 HRW655417:HRW655471 IBS655417:IBS655471 ILO655417:ILO655471 IVK655417:IVK655471 JFG655417:JFG655471 JPC655417:JPC655471 JYY655417:JYY655471 KIU655417:KIU655471 KSQ655417:KSQ655471 LCM655417:LCM655471 LMI655417:LMI655471 LWE655417:LWE655471 MGA655417:MGA655471 MPW655417:MPW655471 MZS655417:MZS655471 NJO655417:NJO655471 NTK655417:NTK655471 ODG655417:ODG655471 ONC655417:ONC655471 OWY655417:OWY655471 PGU655417:PGU655471 PQQ655417:PQQ655471 QAM655417:QAM655471 QKI655417:QKI655471 QUE655417:QUE655471 REA655417:REA655471 RNW655417:RNW655471 RXS655417:RXS655471 SHO655417:SHO655471 SRK655417:SRK655471 TBG655417:TBG655471 TLC655417:TLC655471 TUY655417:TUY655471 UEU655417:UEU655471 UOQ655417:UOQ655471 UYM655417:UYM655471 VII655417:VII655471 VSE655417:VSE655471 WCA655417:WCA655471 WLW655417:WLW655471 WVS655417:WVS655471 K720953:K721007 JG720953:JG721007 TC720953:TC721007 ACY720953:ACY721007 AMU720953:AMU721007 AWQ720953:AWQ721007 BGM720953:BGM721007 BQI720953:BQI721007 CAE720953:CAE721007 CKA720953:CKA721007 CTW720953:CTW721007 DDS720953:DDS721007 DNO720953:DNO721007 DXK720953:DXK721007 EHG720953:EHG721007 ERC720953:ERC721007 FAY720953:FAY721007 FKU720953:FKU721007 FUQ720953:FUQ721007 GEM720953:GEM721007 GOI720953:GOI721007 GYE720953:GYE721007 HIA720953:HIA721007 HRW720953:HRW721007 IBS720953:IBS721007 ILO720953:ILO721007 IVK720953:IVK721007 JFG720953:JFG721007 JPC720953:JPC721007 JYY720953:JYY721007 KIU720953:KIU721007 KSQ720953:KSQ721007 LCM720953:LCM721007 LMI720953:LMI721007 LWE720953:LWE721007 MGA720953:MGA721007 MPW720953:MPW721007 MZS720953:MZS721007 NJO720953:NJO721007 NTK720953:NTK721007 ODG720953:ODG721007 ONC720953:ONC721007 OWY720953:OWY721007 PGU720953:PGU721007 PQQ720953:PQQ721007 QAM720953:QAM721007 QKI720953:QKI721007 QUE720953:QUE721007 REA720953:REA721007 RNW720953:RNW721007 RXS720953:RXS721007 SHO720953:SHO721007 SRK720953:SRK721007 TBG720953:TBG721007 TLC720953:TLC721007 TUY720953:TUY721007 UEU720953:UEU721007 UOQ720953:UOQ721007 UYM720953:UYM721007 VII720953:VII721007 VSE720953:VSE721007 WCA720953:WCA721007 WLW720953:WLW721007 WVS720953:WVS721007 K786489:K786543 JG786489:JG786543 TC786489:TC786543 ACY786489:ACY786543 AMU786489:AMU786543 AWQ786489:AWQ786543 BGM786489:BGM786543 BQI786489:BQI786543 CAE786489:CAE786543 CKA786489:CKA786543 CTW786489:CTW786543 DDS786489:DDS786543 DNO786489:DNO786543 DXK786489:DXK786543 EHG786489:EHG786543 ERC786489:ERC786543 FAY786489:FAY786543 FKU786489:FKU786543 FUQ786489:FUQ786543 GEM786489:GEM786543 GOI786489:GOI786543 GYE786489:GYE786543 HIA786489:HIA786543 HRW786489:HRW786543 IBS786489:IBS786543 ILO786489:ILO786543 IVK786489:IVK786543 JFG786489:JFG786543 JPC786489:JPC786543 JYY786489:JYY786543 KIU786489:KIU786543 KSQ786489:KSQ786543 LCM786489:LCM786543 LMI786489:LMI786543 LWE786489:LWE786543 MGA786489:MGA786543 MPW786489:MPW786543 MZS786489:MZS786543 NJO786489:NJO786543 NTK786489:NTK786543 ODG786489:ODG786543 ONC786489:ONC786543 OWY786489:OWY786543 PGU786489:PGU786543 PQQ786489:PQQ786543 QAM786489:QAM786543 QKI786489:QKI786543 QUE786489:QUE786543 REA786489:REA786543 RNW786489:RNW786543 RXS786489:RXS786543 SHO786489:SHO786543 SRK786489:SRK786543 TBG786489:TBG786543 TLC786489:TLC786543 TUY786489:TUY786543 UEU786489:UEU786543 UOQ786489:UOQ786543 UYM786489:UYM786543 VII786489:VII786543 VSE786489:VSE786543 WCA786489:WCA786543 WLW786489:WLW786543 WVS786489:WVS786543 K852025:K852079 JG852025:JG852079 TC852025:TC852079 ACY852025:ACY852079 AMU852025:AMU852079 AWQ852025:AWQ852079 BGM852025:BGM852079 BQI852025:BQI852079 CAE852025:CAE852079 CKA852025:CKA852079 CTW852025:CTW852079 DDS852025:DDS852079 DNO852025:DNO852079 DXK852025:DXK852079 EHG852025:EHG852079 ERC852025:ERC852079 FAY852025:FAY852079 FKU852025:FKU852079 FUQ852025:FUQ852079 GEM852025:GEM852079 GOI852025:GOI852079 GYE852025:GYE852079 HIA852025:HIA852079 HRW852025:HRW852079 IBS852025:IBS852079 ILO852025:ILO852079 IVK852025:IVK852079 JFG852025:JFG852079 JPC852025:JPC852079 JYY852025:JYY852079 KIU852025:KIU852079 KSQ852025:KSQ852079 LCM852025:LCM852079 LMI852025:LMI852079 LWE852025:LWE852079 MGA852025:MGA852079 MPW852025:MPW852079 MZS852025:MZS852079 NJO852025:NJO852079 NTK852025:NTK852079 ODG852025:ODG852079 ONC852025:ONC852079 OWY852025:OWY852079 PGU852025:PGU852079 PQQ852025:PQQ852079 QAM852025:QAM852079 QKI852025:QKI852079 QUE852025:QUE852079 REA852025:REA852079 RNW852025:RNW852079 RXS852025:RXS852079 SHO852025:SHO852079 SRK852025:SRK852079 TBG852025:TBG852079 TLC852025:TLC852079 TUY852025:TUY852079 UEU852025:UEU852079 UOQ852025:UOQ852079 UYM852025:UYM852079 VII852025:VII852079 VSE852025:VSE852079 WCA852025:WCA852079 WLW852025:WLW852079 WVS852025:WVS852079 K917561:K917615 JG917561:JG917615 TC917561:TC917615 ACY917561:ACY917615 AMU917561:AMU917615 AWQ917561:AWQ917615 BGM917561:BGM917615 BQI917561:BQI917615 CAE917561:CAE917615 CKA917561:CKA917615 CTW917561:CTW917615 DDS917561:DDS917615 DNO917561:DNO917615 DXK917561:DXK917615 EHG917561:EHG917615 ERC917561:ERC917615 FAY917561:FAY917615 FKU917561:FKU917615 FUQ917561:FUQ917615 GEM917561:GEM917615 GOI917561:GOI917615 GYE917561:GYE917615 HIA917561:HIA917615 HRW917561:HRW917615 IBS917561:IBS917615 ILO917561:ILO917615 IVK917561:IVK917615 JFG917561:JFG917615 JPC917561:JPC917615 JYY917561:JYY917615 KIU917561:KIU917615 KSQ917561:KSQ917615 LCM917561:LCM917615 LMI917561:LMI917615 LWE917561:LWE917615 MGA917561:MGA917615 MPW917561:MPW917615 MZS917561:MZS917615 NJO917561:NJO917615 NTK917561:NTK917615 ODG917561:ODG917615 ONC917561:ONC917615 OWY917561:OWY917615 PGU917561:PGU917615 PQQ917561:PQQ917615 QAM917561:QAM917615 QKI917561:QKI917615 QUE917561:QUE917615 REA917561:REA917615 RNW917561:RNW917615 RXS917561:RXS917615 SHO917561:SHO917615 SRK917561:SRK917615 TBG917561:TBG917615 TLC917561:TLC917615 TUY917561:TUY917615 UEU917561:UEU917615 UOQ917561:UOQ917615 UYM917561:UYM917615 VII917561:VII917615 VSE917561:VSE917615 WCA917561:WCA917615 WLW917561:WLW917615 WVS917561:WVS917615 K983097:K983151 JG983097:JG983151 TC983097:TC983151 ACY983097:ACY983151 AMU983097:AMU983151 AWQ983097:AWQ983151 BGM983097:BGM983151 BQI983097:BQI983151 CAE983097:CAE983151 CKA983097:CKA983151 CTW983097:CTW983151 DDS983097:DDS983151 DNO983097:DNO983151 DXK983097:DXK983151 EHG983097:EHG983151 ERC983097:ERC983151 FAY983097:FAY983151 FKU983097:FKU983151 FUQ983097:FUQ983151 GEM983097:GEM983151 GOI983097:GOI983151 GYE983097:GYE983151 HIA983097:HIA983151 HRW983097:HRW983151 IBS983097:IBS983151 ILO983097:ILO983151 IVK983097:IVK983151 JFG983097:JFG983151 JPC983097:JPC983151 JYY983097:JYY983151 KIU983097:KIU983151 KSQ983097:KSQ983151 LCM983097:LCM983151 LMI983097:LMI983151 LWE983097:LWE983151 MGA983097:MGA983151 MPW983097:MPW983151 MZS983097:MZS983151 NJO983097:NJO983151 NTK983097:NTK983151 ODG983097:ODG983151 ONC983097:ONC983151 OWY983097:OWY983151 PGU983097:PGU983151 PQQ983097:PQQ983151 QAM983097:QAM983151 QKI983097:QKI983151 QUE983097:QUE983151 REA983097:REA983151 RNW983097:RNW983151 RXS983097:RXS983151 SHO983097:SHO983151 SRK983097:SRK983151 TBG983097:TBG983151 TLC983097:TLC983151 TUY983097:TUY983151 UEU983097:UEU983151 UOQ983097:UOQ983151 UYM983097:UYM983151 VII983097:VII983151 VSE983097:VSE983151 WCA983097:WCA983151 WLW983097:WLW983151 K29:K112 ACY29:ACY111 AMU29:AMU111 AWQ29:AWQ111 BGM29:BGM111 BQI29:BQI111 CAE29:CAE111 CKA29:CKA111 CTW29:CTW111 DDS29:DDS111 DNO29:DNO111 DXK29:DXK111 EHG29:EHG111 ERC29:ERC111 FAY29:FAY111 FKU29:FKU111 FUQ29:FUQ111 GEM29:GEM111 GOI29:GOI111 GYE29:GYE111 HIA29:HIA111 HRW29:HRW111 IBS29:IBS111 ILO29:ILO111 IVK29:IVK111 JFG29:JFG111 JPC29:JPC111 JYY29:JYY111 KIU29:KIU111 KSQ29:KSQ111 LCM29:LCM111 LMI29:LMI111 LWE29:LWE111 MGA29:MGA111 MPW29:MPW111 MZS29:MZS111 NJO29:NJO111 NTK29:NTK111 ODG29:ODG111 ONC29:ONC111 OWY29:OWY111 PGU29:PGU111 PQQ29:PQQ111 QAM29:QAM111 QKI29:QKI111 QUE29:QUE111 REA29:REA111 RNW29:RNW111 RXS29:RXS111 SHO29:SHO111 SRK29:SRK111 TBG29:TBG111 TLC29:TLC111 TUY29:TUY111 UEU29:UEU111 UOQ29:UOQ111 UYM29:UYM111 VII29:VII111 VSE29:VSE111 WCA29:WCA111 WLW29:WLW111 WVS29:WVS111 TC29:TC111 JG29:JG111">
      <formula1>111111</formula1>
      <formula2>222222</formula2>
    </dataValidation>
  </dataValidations>
  <pageMargins left="0.7" right="0.45" top="0.2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opLeftCell="A25" workbookViewId="0">
      <selection activeCell="A32" sqref="A32:XFD32"/>
    </sheetView>
  </sheetViews>
  <sheetFormatPr defaultRowHeight="12.75" x14ac:dyDescent="0.2"/>
  <cols>
    <col min="1" max="1" width="3.85546875" style="98" customWidth="1"/>
    <col min="2" max="2" width="10.28515625" style="98" customWidth="1"/>
    <col min="3" max="3" width="16.28515625" style="98" customWidth="1"/>
    <col min="4" max="4" width="7.85546875" style="98" customWidth="1"/>
    <col min="5" max="5" width="11.28515625" style="129" customWidth="1"/>
    <col min="6" max="9" width="5.42578125" style="98" customWidth="1"/>
    <col min="10" max="10" width="5.5703125" style="98" customWidth="1"/>
    <col min="11" max="11" width="7.85546875" style="98" customWidth="1"/>
    <col min="12" max="15" width="8.7109375" style="97" hidden="1" customWidth="1"/>
    <col min="16" max="16" width="9.140625" style="97"/>
    <col min="17" max="17" width="19.85546875" style="97" customWidth="1"/>
    <col min="18" max="256" width="9.140625" style="98"/>
    <col min="257" max="257" width="3.85546875" style="98" customWidth="1"/>
    <col min="258" max="258" width="10.28515625" style="98" customWidth="1"/>
    <col min="259" max="259" width="19.42578125" style="98" customWidth="1"/>
    <col min="260" max="260" width="7.85546875" style="98" customWidth="1"/>
    <col min="261" max="261" width="11.28515625" style="98" customWidth="1"/>
    <col min="262" max="265" width="5.42578125" style="98" customWidth="1"/>
    <col min="266" max="266" width="5.5703125" style="98" customWidth="1"/>
    <col min="267" max="267" width="7.85546875" style="98" customWidth="1"/>
    <col min="268" max="271" width="0" style="98" hidden="1" customWidth="1"/>
    <col min="272" max="272" width="9.140625" style="98"/>
    <col min="273" max="273" width="19.85546875" style="98" customWidth="1"/>
    <col min="274" max="512" width="9.140625" style="98"/>
    <col min="513" max="513" width="3.85546875" style="98" customWidth="1"/>
    <col min="514" max="514" width="10.28515625" style="98" customWidth="1"/>
    <col min="515" max="515" width="19.42578125" style="98" customWidth="1"/>
    <col min="516" max="516" width="7.85546875" style="98" customWidth="1"/>
    <col min="517" max="517" width="11.28515625" style="98" customWidth="1"/>
    <col min="518" max="521" width="5.42578125" style="98" customWidth="1"/>
    <col min="522" max="522" width="5.5703125" style="98" customWidth="1"/>
    <col min="523" max="523" width="7.85546875" style="98" customWidth="1"/>
    <col min="524" max="527" width="0" style="98" hidden="1" customWidth="1"/>
    <col min="528" max="528" width="9.140625" style="98"/>
    <col min="529" max="529" width="19.85546875" style="98" customWidth="1"/>
    <col min="530" max="768" width="9.140625" style="98"/>
    <col min="769" max="769" width="3.85546875" style="98" customWidth="1"/>
    <col min="770" max="770" width="10.28515625" style="98" customWidth="1"/>
    <col min="771" max="771" width="19.42578125" style="98" customWidth="1"/>
    <col min="772" max="772" width="7.85546875" style="98" customWidth="1"/>
    <col min="773" max="773" width="11.28515625" style="98" customWidth="1"/>
    <col min="774" max="777" width="5.42578125" style="98" customWidth="1"/>
    <col min="778" max="778" width="5.5703125" style="98" customWidth="1"/>
    <col min="779" max="779" width="7.85546875" style="98" customWidth="1"/>
    <col min="780" max="783" width="0" style="98" hidden="1" customWidth="1"/>
    <col min="784" max="784" width="9.140625" style="98"/>
    <col min="785" max="785" width="19.85546875" style="98" customWidth="1"/>
    <col min="786" max="1024" width="9.140625" style="98"/>
    <col min="1025" max="1025" width="3.85546875" style="98" customWidth="1"/>
    <col min="1026" max="1026" width="10.28515625" style="98" customWidth="1"/>
    <col min="1027" max="1027" width="19.42578125" style="98" customWidth="1"/>
    <col min="1028" max="1028" width="7.85546875" style="98" customWidth="1"/>
    <col min="1029" max="1029" width="11.28515625" style="98" customWidth="1"/>
    <col min="1030" max="1033" width="5.42578125" style="98" customWidth="1"/>
    <col min="1034" max="1034" width="5.5703125" style="98" customWidth="1"/>
    <col min="1035" max="1035" width="7.85546875" style="98" customWidth="1"/>
    <col min="1036" max="1039" width="0" style="98" hidden="1" customWidth="1"/>
    <col min="1040" max="1040" width="9.140625" style="98"/>
    <col min="1041" max="1041" width="19.85546875" style="98" customWidth="1"/>
    <col min="1042" max="1280" width="9.140625" style="98"/>
    <col min="1281" max="1281" width="3.85546875" style="98" customWidth="1"/>
    <col min="1282" max="1282" width="10.28515625" style="98" customWidth="1"/>
    <col min="1283" max="1283" width="19.42578125" style="98" customWidth="1"/>
    <col min="1284" max="1284" width="7.85546875" style="98" customWidth="1"/>
    <col min="1285" max="1285" width="11.28515625" style="98" customWidth="1"/>
    <col min="1286" max="1289" width="5.42578125" style="98" customWidth="1"/>
    <col min="1290" max="1290" width="5.5703125" style="98" customWidth="1"/>
    <col min="1291" max="1291" width="7.85546875" style="98" customWidth="1"/>
    <col min="1292" max="1295" width="0" style="98" hidden="1" customWidth="1"/>
    <col min="1296" max="1296" width="9.140625" style="98"/>
    <col min="1297" max="1297" width="19.85546875" style="98" customWidth="1"/>
    <col min="1298" max="1536" width="9.140625" style="98"/>
    <col min="1537" max="1537" width="3.85546875" style="98" customWidth="1"/>
    <col min="1538" max="1538" width="10.28515625" style="98" customWidth="1"/>
    <col min="1539" max="1539" width="19.42578125" style="98" customWidth="1"/>
    <col min="1540" max="1540" width="7.85546875" style="98" customWidth="1"/>
    <col min="1541" max="1541" width="11.28515625" style="98" customWidth="1"/>
    <col min="1542" max="1545" width="5.42578125" style="98" customWidth="1"/>
    <col min="1546" max="1546" width="5.5703125" style="98" customWidth="1"/>
    <col min="1547" max="1547" width="7.85546875" style="98" customWidth="1"/>
    <col min="1548" max="1551" width="0" style="98" hidden="1" customWidth="1"/>
    <col min="1552" max="1552" width="9.140625" style="98"/>
    <col min="1553" max="1553" width="19.85546875" style="98" customWidth="1"/>
    <col min="1554" max="1792" width="9.140625" style="98"/>
    <col min="1793" max="1793" width="3.85546875" style="98" customWidth="1"/>
    <col min="1794" max="1794" width="10.28515625" style="98" customWidth="1"/>
    <col min="1795" max="1795" width="19.42578125" style="98" customWidth="1"/>
    <col min="1796" max="1796" width="7.85546875" style="98" customWidth="1"/>
    <col min="1797" max="1797" width="11.28515625" style="98" customWidth="1"/>
    <col min="1798" max="1801" width="5.42578125" style="98" customWidth="1"/>
    <col min="1802" max="1802" width="5.5703125" style="98" customWidth="1"/>
    <col min="1803" max="1803" width="7.85546875" style="98" customWidth="1"/>
    <col min="1804" max="1807" width="0" style="98" hidden="1" customWidth="1"/>
    <col min="1808" max="1808" width="9.140625" style="98"/>
    <col min="1809" max="1809" width="19.85546875" style="98" customWidth="1"/>
    <col min="1810" max="2048" width="9.140625" style="98"/>
    <col min="2049" max="2049" width="3.85546875" style="98" customWidth="1"/>
    <col min="2050" max="2050" width="10.28515625" style="98" customWidth="1"/>
    <col min="2051" max="2051" width="19.42578125" style="98" customWidth="1"/>
    <col min="2052" max="2052" width="7.85546875" style="98" customWidth="1"/>
    <col min="2053" max="2053" width="11.28515625" style="98" customWidth="1"/>
    <col min="2054" max="2057" width="5.42578125" style="98" customWidth="1"/>
    <col min="2058" max="2058" width="5.5703125" style="98" customWidth="1"/>
    <col min="2059" max="2059" width="7.85546875" style="98" customWidth="1"/>
    <col min="2060" max="2063" width="0" style="98" hidden="1" customWidth="1"/>
    <col min="2064" max="2064" width="9.140625" style="98"/>
    <col min="2065" max="2065" width="19.85546875" style="98" customWidth="1"/>
    <col min="2066" max="2304" width="9.140625" style="98"/>
    <col min="2305" max="2305" width="3.85546875" style="98" customWidth="1"/>
    <col min="2306" max="2306" width="10.28515625" style="98" customWidth="1"/>
    <col min="2307" max="2307" width="19.42578125" style="98" customWidth="1"/>
    <col min="2308" max="2308" width="7.85546875" style="98" customWidth="1"/>
    <col min="2309" max="2309" width="11.28515625" style="98" customWidth="1"/>
    <col min="2310" max="2313" width="5.42578125" style="98" customWidth="1"/>
    <col min="2314" max="2314" width="5.5703125" style="98" customWidth="1"/>
    <col min="2315" max="2315" width="7.85546875" style="98" customWidth="1"/>
    <col min="2316" max="2319" width="0" style="98" hidden="1" customWidth="1"/>
    <col min="2320" max="2320" width="9.140625" style="98"/>
    <col min="2321" max="2321" width="19.85546875" style="98" customWidth="1"/>
    <col min="2322" max="2560" width="9.140625" style="98"/>
    <col min="2561" max="2561" width="3.85546875" style="98" customWidth="1"/>
    <col min="2562" max="2562" width="10.28515625" style="98" customWidth="1"/>
    <col min="2563" max="2563" width="19.42578125" style="98" customWidth="1"/>
    <col min="2564" max="2564" width="7.85546875" style="98" customWidth="1"/>
    <col min="2565" max="2565" width="11.28515625" style="98" customWidth="1"/>
    <col min="2566" max="2569" width="5.42578125" style="98" customWidth="1"/>
    <col min="2570" max="2570" width="5.5703125" style="98" customWidth="1"/>
    <col min="2571" max="2571" width="7.85546875" style="98" customWidth="1"/>
    <col min="2572" max="2575" width="0" style="98" hidden="1" customWidth="1"/>
    <col min="2576" max="2576" width="9.140625" style="98"/>
    <col min="2577" max="2577" width="19.85546875" style="98" customWidth="1"/>
    <col min="2578" max="2816" width="9.140625" style="98"/>
    <col min="2817" max="2817" width="3.85546875" style="98" customWidth="1"/>
    <col min="2818" max="2818" width="10.28515625" style="98" customWidth="1"/>
    <col min="2819" max="2819" width="19.42578125" style="98" customWidth="1"/>
    <col min="2820" max="2820" width="7.85546875" style="98" customWidth="1"/>
    <col min="2821" max="2821" width="11.28515625" style="98" customWidth="1"/>
    <col min="2822" max="2825" width="5.42578125" style="98" customWidth="1"/>
    <col min="2826" max="2826" width="5.5703125" style="98" customWidth="1"/>
    <col min="2827" max="2827" width="7.85546875" style="98" customWidth="1"/>
    <col min="2828" max="2831" width="0" style="98" hidden="1" customWidth="1"/>
    <col min="2832" max="2832" width="9.140625" style="98"/>
    <col min="2833" max="2833" width="19.85546875" style="98" customWidth="1"/>
    <col min="2834" max="3072" width="9.140625" style="98"/>
    <col min="3073" max="3073" width="3.85546875" style="98" customWidth="1"/>
    <col min="3074" max="3074" width="10.28515625" style="98" customWidth="1"/>
    <col min="3075" max="3075" width="19.42578125" style="98" customWidth="1"/>
    <col min="3076" max="3076" width="7.85546875" style="98" customWidth="1"/>
    <col min="3077" max="3077" width="11.28515625" style="98" customWidth="1"/>
    <col min="3078" max="3081" width="5.42578125" style="98" customWidth="1"/>
    <col min="3082" max="3082" width="5.5703125" style="98" customWidth="1"/>
    <col min="3083" max="3083" width="7.85546875" style="98" customWidth="1"/>
    <col min="3084" max="3087" width="0" style="98" hidden="1" customWidth="1"/>
    <col min="3088" max="3088" width="9.140625" style="98"/>
    <col min="3089" max="3089" width="19.85546875" style="98" customWidth="1"/>
    <col min="3090" max="3328" width="9.140625" style="98"/>
    <col min="3329" max="3329" width="3.85546875" style="98" customWidth="1"/>
    <col min="3330" max="3330" width="10.28515625" style="98" customWidth="1"/>
    <col min="3331" max="3331" width="19.42578125" style="98" customWidth="1"/>
    <col min="3332" max="3332" width="7.85546875" style="98" customWidth="1"/>
    <col min="3333" max="3333" width="11.28515625" style="98" customWidth="1"/>
    <col min="3334" max="3337" width="5.42578125" style="98" customWidth="1"/>
    <col min="3338" max="3338" width="5.5703125" style="98" customWidth="1"/>
    <col min="3339" max="3339" width="7.85546875" style="98" customWidth="1"/>
    <col min="3340" max="3343" width="0" style="98" hidden="1" customWidth="1"/>
    <col min="3344" max="3344" width="9.140625" style="98"/>
    <col min="3345" max="3345" width="19.85546875" style="98" customWidth="1"/>
    <col min="3346" max="3584" width="9.140625" style="98"/>
    <col min="3585" max="3585" width="3.85546875" style="98" customWidth="1"/>
    <col min="3586" max="3586" width="10.28515625" style="98" customWidth="1"/>
    <col min="3587" max="3587" width="19.42578125" style="98" customWidth="1"/>
    <col min="3588" max="3588" width="7.85546875" style="98" customWidth="1"/>
    <col min="3589" max="3589" width="11.28515625" style="98" customWidth="1"/>
    <col min="3590" max="3593" width="5.42578125" style="98" customWidth="1"/>
    <col min="3594" max="3594" width="5.5703125" style="98" customWidth="1"/>
    <col min="3595" max="3595" width="7.85546875" style="98" customWidth="1"/>
    <col min="3596" max="3599" width="0" style="98" hidden="1" customWidth="1"/>
    <col min="3600" max="3600" width="9.140625" style="98"/>
    <col min="3601" max="3601" width="19.85546875" style="98" customWidth="1"/>
    <col min="3602" max="3840" width="9.140625" style="98"/>
    <col min="3841" max="3841" width="3.85546875" style="98" customWidth="1"/>
    <col min="3842" max="3842" width="10.28515625" style="98" customWidth="1"/>
    <col min="3843" max="3843" width="19.42578125" style="98" customWidth="1"/>
    <col min="3844" max="3844" width="7.85546875" style="98" customWidth="1"/>
    <col min="3845" max="3845" width="11.28515625" style="98" customWidth="1"/>
    <col min="3846" max="3849" width="5.42578125" style="98" customWidth="1"/>
    <col min="3850" max="3850" width="5.5703125" style="98" customWidth="1"/>
    <col min="3851" max="3851" width="7.85546875" style="98" customWidth="1"/>
    <col min="3852" max="3855" width="0" style="98" hidden="1" customWidth="1"/>
    <col min="3856" max="3856" width="9.140625" style="98"/>
    <col min="3857" max="3857" width="19.85546875" style="98" customWidth="1"/>
    <col min="3858" max="4096" width="9.140625" style="98"/>
    <col min="4097" max="4097" width="3.85546875" style="98" customWidth="1"/>
    <col min="4098" max="4098" width="10.28515625" style="98" customWidth="1"/>
    <col min="4099" max="4099" width="19.42578125" style="98" customWidth="1"/>
    <col min="4100" max="4100" width="7.85546875" style="98" customWidth="1"/>
    <col min="4101" max="4101" width="11.28515625" style="98" customWidth="1"/>
    <col min="4102" max="4105" width="5.42578125" style="98" customWidth="1"/>
    <col min="4106" max="4106" width="5.5703125" style="98" customWidth="1"/>
    <col min="4107" max="4107" width="7.85546875" style="98" customWidth="1"/>
    <col min="4108" max="4111" width="0" style="98" hidden="1" customWidth="1"/>
    <col min="4112" max="4112" width="9.140625" style="98"/>
    <col min="4113" max="4113" width="19.85546875" style="98" customWidth="1"/>
    <col min="4114" max="4352" width="9.140625" style="98"/>
    <col min="4353" max="4353" width="3.85546875" style="98" customWidth="1"/>
    <col min="4354" max="4354" width="10.28515625" style="98" customWidth="1"/>
    <col min="4355" max="4355" width="19.42578125" style="98" customWidth="1"/>
    <col min="4356" max="4356" width="7.85546875" style="98" customWidth="1"/>
    <col min="4357" max="4357" width="11.28515625" style="98" customWidth="1"/>
    <col min="4358" max="4361" width="5.42578125" style="98" customWidth="1"/>
    <col min="4362" max="4362" width="5.5703125" style="98" customWidth="1"/>
    <col min="4363" max="4363" width="7.85546875" style="98" customWidth="1"/>
    <col min="4364" max="4367" width="0" style="98" hidden="1" customWidth="1"/>
    <col min="4368" max="4368" width="9.140625" style="98"/>
    <col min="4369" max="4369" width="19.85546875" style="98" customWidth="1"/>
    <col min="4370" max="4608" width="9.140625" style="98"/>
    <col min="4609" max="4609" width="3.85546875" style="98" customWidth="1"/>
    <col min="4610" max="4610" width="10.28515625" style="98" customWidth="1"/>
    <col min="4611" max="4611" width="19.42578125" style="98" customWidth="1"/>
    <col min="4612" max="4612" width="7.85546875" style="98" customWidth="1"/>
    <col min="4613" max="4613" width="11.28515625" style="98" customWidth="1"/>
    <col min="4614" max="4617" width="5.42578125" style="98" customWidth="1"/>
    <col min="4618" max="4618" width="5.5703125" style="98" customWidth="1"/>
    <col min="4619" max="4619" width="7.85546875" style="98" customWidth="1"/>
    <col min="4620" max="4623" width="0" style="98" hidden="1" customWidth="1"/>
    <col min="4624" max="4624" width="9.140625" style="98"/>
    <col min="4625" max="4625" width="19.85546875" style="98" customWidth="1"/>
    <col min="4626" max="4864" width="9.140625" style="98"/>
    <col min="4865" max="4865" width="3.85546875" style="98" customWidth="1"/>
    <col min="4866" max="4866" width="10.28515625" style="98" customWidth="1"/>
    <col min="4867" max="4867" width="19.42578125" style="98" customWidth="1"/>
    <col min="4868" max="4868" width="7.85546875" style="98" customWidth="1"/>
    <col min="4869" max="4869" width="11.28515625" style="98" customWidth="1"/>
    <col min="4870" max="4873" width="5.42578125" style="98" customWidth="1"/>
    <col min="4874" max="4874" width="5.5703125" style="98" customWidth="1"/>
    <col min="4875" max="4875" width="7.85546875" style="98" customWidth="1"/>
    <col min="4876" max="4879" width="0" style="98" hidden="1" customWidth="1"/>
    <col min="4880" max="4880" width="9.140625" style="98"/>
    <col min="4881" max="4881" width="19.85546875" style="98" customWidth="1"/>
    <col min="4882" max="5120" width="9.140625" style="98"/>
    <col min="5121" max="5121" width="3.85546875" style="98" customWidth="1"/>
    <col min="5122" max="5122" width="10.28515625" style="98" customWidth="1"/>
    <col min="5123" max="5123" width="19.42578125" style="98" customWidth="1"/>
    <col min="5124" max="5124" width="7.85546875" style="98" customWidth="1"/>
    <col min="5125" max="5125" width="11.28515625" style="98" customWidth="1"/>
    <col min="5126" max="5129" width="5.42578125" style="98" customWidth="1"/>
    <col min="5130" max="5130" width="5.5703125" style="98" customWidth="1"/>
    <col min="5131" max="5131" width="7.85546875" style="98" customWidth="1"/>
    <col min="5132" max="5135" width="0" style="98" hidden="1" customWidth="1"/>
    <col min="5136" max="5136" width="9.140625" style="98"/>
    <col min="5137" max="5137" width="19.85546875" style="98" customWidth="1"/>
    <col min="5138" max="5376" width="9.140625" style="98"/>
    <col min="5377" max="5377" width="3.85546875" style="98" customWidth="1"/>
    <col min="5378" max="5378" width="10.28515625" style="98" customWidth="1"/>
    <col min="5379" max="5379" width="19.42578125" style="98" customWidth="1"/>
    <col min="5380" max="5380" width="7.85546875" style="98" customWidth="1"/>
    <col min="5381" max="5381" width="11.28515625" style="98" customWidth="1"/>
    <col min="5382" max="5385" width="5.42578125" style="98" customWidth="1"/>
    <col min="5386" max="5386" width="5.5703125" style="98" customWidth="1"/>
    <col min="5387" max="5387" width="7.85546875" style="98" customWidth="1"/>
    <col min="5388" max="5391" width="0" style="98" hidden="1" customWidth="1"/>
    <col min="5392" max="5392" width="9.140625" style="98"/>
    <col min="5393" max="5393" width="19.85546875" style="98" customWidth="1"/>
    <col min="5394" max="5632" width="9.140625" style="98"/>
    <col min="5633" max="5633" width="3.85546875" style="98" customWidth="1"/>
    <col min="5634" max="5634" width="10.28515625" style="98" customWidth="1"/>
    <col min="5635" max="5635" width="19.42578125" style="98" customWidth="1"/>
    <col min="5636" max="5636" width="7.85546875" style="98" customWidth="1"/>
    <col min="5637" max="5637" width="11.28515625" style="98" customWidth="1"/>
    <col min="5638" max="5641" width="5.42578125" style="98" customWidth="1"/>
    <col min="5642" max="5642" width="5.5703125" style="98" customWidth="1"/>
    <col min="5643" max="5643" width="7.85546875" style="98" customWidth="1"/>
    <col min="5644" max="5647" width="0" style="98" hidden="1" customWidth="1"/>
    <col min="5648" max="5648" width="9.140625" style="98"/>
    <col min="5649" max="5649" width="19.85546875" style="98" customWidth="1"/>
    <col min="5650" max="5888" width="9.140625" style="98"/>
    <col min="5889" max="5889" width="3.85546875" style="98" customWidth="1"/>
    <col min="5890" max="5890" width="10.28515625" style="98" customWidth="1"/>
    <col min="5891" max="5891" width="19.42578125" style="98" customWidth="1"/>
    <col min="5892" max="5892" width="7.85546875" style="98" customWidth="1"/>
    <col min="5893" max="5893" width="11.28515625" style="98" customWidth="1"/>
    <col min="5894" max="5897" width="5.42578125" style="98" customWidth="1"/>
    <col min="5898" max="5898" width="5.5703125" style="98" customWidth="1"/>
    <col min="5899" max="5899" width="7.85546875" style="98" customWidth="1"/>
    <col min="5900" max="5903" width="0" style="98" hidden="1" customWidth="1"/>
    <col min="5904" max="5904" width="9.140625" style="98"/>
    <col min="5905" max="5905" width="19.85546875" style="98" customWidth="1"/>
    <col min="5906" max="6144" width="9.140625" style="98"/>
    <col min="6145" max="6145" width="3.85546875" style="98" customWidth="1"/>
    <col min="6146" max="6146" width="10.28515625" style="98" customWidth="1"/>
    <col min="6147" max="6147" width="19.42578125" style="98" customWidth="1"/>
    <col min="6148" max="6148" width="7.85546875" style="98" customWidth="1"/>
    <col min="6149" max="6149" width="11.28515625" style="98" customWidth="1"/>
    <col min="6150" max="6153" width="5.42578125" style="98" customWidth="1"/>
    <col min="6154" max="6154" width="5.5703125" style="98" customWidth="1"/>
    <col min="6155" max="6155" width="7.85546875" style="98" customWidth="1"/>
    <col min="6156" max="6159" width="0" style="98" hidden="1" customWidth="1"/>
    <col min="6160" max="6160" width="9.140625" style="98"/>
    <col min="6161" max="6161" width="19.85546875" style="98" customWidth="1"/>
    <col min="6162" max="6400" width="9.140625" style="98"/>
    <col min="6401" max="6401" width="3.85546875" style="98" customWidth="1"/>
    <col min="6402" max="6402" width="10.28515625" style="98" customWidth="1"/>
    <col min="6403" max="6403" width="19.42578125" style="98" customWidth="1"/>
    <col min="6404" max="6404" width="7.85546875" style="98" customWidth="1"/>
    <col min="6405" max="6405" width="11.28515625" style="98" customWidth="1"/>
    <col min="6406" max="6409" width="5.42578125" style="98" customWidth="1"/>
    <col min="6410" max="6410" width="5.5703125" style="98" customWidth="1"/>
    <col min="6411" max="6411" width="7.85546875" style="98" customWidth="1"/>
    <col min="6412" max="6415" width="0" style="98" hidden="1" customWidth="1"/>
    <col min="6416" max="6416" width="9.140625" style="98"/>
    <col min="6417" max="6417" width="19.85546875" style="98" customWidth="1"/>
    <col min="6418" max="6656" width="9.140625" style="98"/>
    <col min="6657" max="6657" width="3.85546875" style="98" customWidth="1"/>
    <col min="6658" max="6658" width="10.28515625" style="98" customWidth="1"/>
    <col min="6659" max="6659" width="19.42578125" style="98" customWidth="1"/>
    <col min="6660" max="6660" width="7.85546875" style="98" customWidth="1"/>
    <col min="6661" max="6661" width="11.28515625" style="98" customWidth="1"/>
    <col min="6662" max="6665" width="5.42578125" style="98" customWidth="1"/>
    <col min="6666" max="6666" width="5.5703125" style="98" customWidth="1"/>
    <col min="6667" max="6667" width="7.85546875" style="98" customWidth="1"/>
    <col min="6668" max="6671" width="0" style="98" hidden="1" customWidth="1"/>
    <col min="6672" max="6672" width="9.140625" style="98"/>
    <col min="6673" max="6673" width="19.85546875" style="98" customWidth="1"/>
    <col min="6674" max="6912" width="9.140625" style="98"/>
    <col min="6913" max="6913" width="3.85546875" style="98" customWidth="1"/>
    <col min="6914" max="6914" width="10.28515625" style="98" customWidth="1"/>
    <col min="6915" max="6915" width="19.42578125" style="98" customWidth="1"/>
    <col min="6916" max="6916" width="7.85546875" style="98" customWidth="1"/>
    <col min="6917" max="6917" width="11.28515625" style="98" customWidth="1"/>
    <col min="6918" max="6921" width="5.42578125" style="98" customWidth="1"/>
    <col min="6922" max="6922" width="5.5703125" style="98" customWidth="1"/>
    <col min="6923" max="6923" width="7.85546875" style="98" customWidth="1"/>
    <col min="6924" max="6927" width="0" style="98" hidden="1" customWidth="1"/>
    <col min="6928" max="6928" width="9.140625" style="98"/>
    <col min="6929" max="6929" width="19.85546875" style="98" customWidth="1"/>
    <col min="6930" max="7168" width="9.140625" style="98"/>
    <col min="7169" max="7169" width="3.85546875" style="98" customWidth="1"/>
    <col min="7170" max="7170" width="10.28515625" style="98" customWidth="1"/>
    <col min="7171" max="7171" width="19.42578125" style="98" customWidth="1"/>
    <col min="7172" max="7172" width="7.85546875" style="98" customWidth="1"/>
    <col min="7173" max="7173" width="11.28515625" style="98" customWidth="1"/>
    <col min="7174" max="7177" width="5.42578125" style="98" customWidth="1"/>
    <col min="7178" max="7178" width="5.5703125" style="98" customWidth="1"/>
    <col min="7179" max="7179" width="7.85546875" style="98" customWidth="1"/>
    <col min="7180" max="7183" width="0" style="98" hidden="1" customWidth="1"/>
    <col min="7184" max="7184" width="9.140625" style="98"/>
    <col min="7185" max="7185" width="19.85546875" style="98" customWidth="1"/>
    <col min="7186" max="7424" width="9.140625" style="98"/>
    <col min="7425" max="7425" width="3.85546875" style="98" customWidth="1"/>
    <col min="7426" max="7426" width="10.28515625" style="98" customWidth="1"/>
    <col min="7427" max="7427" width="19.42578125" style="98" customWidth="1"/>
    <col min="7428" max="7428" width="7.85546875" style="98" customWidth="1"/>
    <col min="7429" max="7429" width="11.28515625" style="98" customWidth="1"/>
    <col min="7430" max="7433" width="5.42578125" style="98" customWidth="1"/>
    <col min="7434" max="7434" width="5.5703125" style="98" customWidth="1"/>
    <col min="7435" max="7435" width="7.85546875" style="98" customWidth="1"/>
    <col min="7436" max="7439" width="0" style="98" hidden="1" customWidth="1"/>
    <col min="7440" max="7440" width="9.140625" style="98"/>
    <col min="7441" max="7441" width="19.85546875" style="98" customWidth="1"/>
    <col min="7442" max="7680" width="9.140625" style="98"/>
    <col min="7681" max="7681" width="3.85546875" style="98" customWidth="1"/>
    <col min="7682" max="7682" width="10.28515625" style="98" customWidth="1"/>
    <col min="7683" max="7683" width="19.42578125" style="98" customWidth="1"/>
    <col min="7684" max="7684" width="7.85546875" style="98" customWidth="1"/>
    <col min="7685" max="7685" width="11.28515625" style="98" customWidth="1"/>
    <col min="7686" max="7689" width="5.42578125" style="98" customWidth="1"/>
    <col min="7690" max="7690" width="5.5703125" style="98" customWidth="1"/>
    <col min="7691" max="7691" width="7.85546875" style="98" customWidth="1"/>
    <col min="7692" max="7695" width="0" style="98" hidden="1" customWidth="1"/>
    <col min="7696" max="7696" width="9.140625" style="98"/>
    <col min="7697" max="7697" width="19.85546875" style="98" customWidth="1"/>
    <col min="7698" max="7936" width="9.140625" style="98"/>
    <col min="7937" max="7937" width="3.85546875" style="98" customWidth="1"/>
    <col min="7938" max="7938" width="10.28515625" style="98" customWidth="1"/>
    <col min="7939" max="7939" width="19.42578125" style="98" customWidth="1"/>
    <col min="7940" max="7940" width="7.85546875" style="98" customWidth="1"/>
    <col min="7941" max="7941" width="11.28515625" style="98" customWidth="1"/>
    <col min="7942" max="7945" width="5.42578125" style="98" customWidth="1"/>
    <col min="7946" max="7946" width="5.5703125" style="98" customWidth="1"/>
    <col min="7947" max="7947" width="7.85546875" style="98" customWidth="1"/>
    <col min="7948" max="7951" width="0" style="98" hidden="1" customWidth="1"/>
    <col min="7952" max="7952" width="9.140625" style="98"/>
    <col min="7953" max="7953" width="19.85546875" style="98" customWidth="1"/>
    <col min="7954" max="8192" width="9.140625" style="98"/>
    <col min="8193" max="8193" width="3.85546875" style="98" customWidth="1"/>
    <col min="8194" max="8194" width="10.28515625" style="98" customWidth="1"/>
    <col min="8195" max="8195" width="19.42578125" style="98" customWidth="1"/>
    <col min="8196" max="8196" width="7.85546875" style="98" customWidth="1"/>
    <col min="8197" max="8197" width="11.28515625" style="98" customWidth="1"/>
    <col min="8198" max="8201" width="5.42578125" style="98" customWidth="1"/>
    <col min="8202" max="8202" width="5.5703125" style="98" customWidth="1"/>
    <col min="8203" max="8203" width="7.85546875" style="98" customWidth="1"/>
    <col min="8204" max="8207" width="0" style="98" hidden="1" customWidth="1"/>
    <col min="8208" max="8208" width="9.140625" style="98"/>
    <col min="8209" max="8209" width="19.85546875" style="98" customWidth="1"/>
    <col min="8210" max="8448" width="9.140625" style="98"/>
    <col min="8449" max="8449" width="3.85546875" style="98" customWidth="1"/>
    <col min="8450" max="8450" width="10.28515625" style="98" customWidth="1"/>
    <col min="8451" max="8451" width="19.42578125" style="98" customWidth="1"/>
    <col min="8452" max="8452" width="7.85546875" style="98" customWidth="1"/>
    <col min="8453" max="8453" width="11.28515625" style="98" customWidth="1"/>
    <col min="8454" max="8457" width="5.42578125" style="98" customWidth="1"/>
    <col min="8458" max="8458" width="5.5703125" style="98" customWidth="1"/>
    <col min="8459" max="8459" width="7.85546875" style="98" customWidth="1"/>
    <col min="8460" max="8463" width="0" style="98" hidden="1" customWidth="1"/>
    <col min="8464" max="8464" width="9.140625" style="98"/>
    <col min="8465" max="8465" width="19.85546875" style="98" customWidth="1"/>
    <col min="8466" max="8704" width="9.140625" style="98"/>
    <col min="8705" max="8705" width="3.85546875" style="98" customWidth="1"/>
    <col min="8706" max="8706" width="10.28515625" style="98" customWidth="1"/>
    <col min="8707" max="8707" width="19.42578125" style="98" customWidth="1"/>
    <col min="8708" max="8708" width="7.85546875" style="98" customWidth="1"/>
    <col min="8709" max="8709" width="11.28515625" style="98" customWidth="1"/>
    <col min="8710" max="8713" width="5.42578125" style="98" customWidth="1"/>
    <col min="8714" max="8714" width="5.5703125" style="98" customWidth="1"/>
    <col min="8715" max="8715" width="7.85546875" style="98" customWidth="1"/>
    <col min="8716" max="8719" width="0" style="98" hidden="1" customWidth="1"/>
    <col min="8720" max="8720" width="9.140625" style="98"/>
    <col min="8721" max="8721" width="19.85546875" style="98" customWidth="1"/>
    <col min="8722" max="8960" width="9.140625" style="98"/>
    <col min="8961" max="8961" width="3.85546875" style="98" customWidth="1"/>
    <col min="8962" max="8962" width="10.28515625" style="98" customWidth="1"/>
    <col min="8963" max="8963" width="19.42578125" style="98" customWidth="1"/>
    <col min="8964" max="8964" width="7.85546875" style="98" customWidth="1"/>
    <col min="8965" max="8965" width="11.28515625" style="98" customWidth="1"/>
    <col min="8966" max="8969" width="5.42578125" style="98" customWidth="1"/>
    <col min="8970" max="8970" width="5.5703125" style="98" customWidth="1"/>
    <col min="8971" max="8971" width="7.85546875" style="98" customWidth="1"/>
    <col min="8972" max="8975" width="0" style="98" hidden="1" customWidth="1"/>
    <col min="8976" max="8976" width="9.140625" style="98"/>
    <col min="8977" max="8977" width="19.85546875" style="98" customWidth="1"/>
    <col min="8978" max="9216" width="9.140625" style="98"/>
    <col min="9217" max="9217" width="3.85546875" style="98" customWidth="1"/>
    <col min="9218" max="9218" width="10.28515625" style="98" customWidth="1"/>
    <col min="9219" max="9219" width="19.42578125" style="98" customWidth="1"/>
    <col min="9220" max="9220" width="7.85546875" style="98" customWidth="1"/>
    <col min="9221" max="9221" width="11.28515625" style="98" customWidth="1"/>
    <col min="9222" max="9225" width="5.42578125" style="98" customWidth="1"/>
    <col min="9226" max="9226" width="5.5703125" style="98" customWidth="1"/>
    <col min="9227" max="9227" width="7.85546875" style="98" customWidth="1"/>
    <col min="9228" max="9231" width="0" style="98" hidden="1" customWidth="1"/>
    <col min="9232" max="9232" width="9.140625" style="98"/>
    <col min="9233" max="9233" width="19.85546875" style="98" customWidth="1"/>
    <col min="9234" max="9472" width="9.140625" style="98"/>
    <col min="9473" max="9473" width="3.85546875" style="98" customWidth="1"/>
    <col min="9474" max="9474" width="10.28515625" style="98" customWidth="1"/>
    <col min="9475" max="9475" width="19.42578125" style="98" customWidth="1"/>
    <col min="9476" max="9476" width="7.85546875" style="98" customWidth="1"/>
    <col min="9477" max="9477" width="11.28515625" style="98" customWidth="1"/>
    <col min="9478" max="9481" width="5.42578125" style="98" customWidth="1"/>
    <col min="9482" max="9482" width="5.5703125" style="98" customWidth="1"/>
    <col min="9483" max="9483" width="7.85546875" style="98" customWidth="1"/>
    <col min="9484" max="9487" width="0" style="98" hidden="1" customWidth="1"/>
    <col min="9488" max="9488" width="9.140625" style="98"/>
    <col min="9489" max="9489" width="19.85546875" style="98" customWidth="1"/>
    <col min="9490" max="9728" width="9.140625" style="98"/>
    <col min="9729" max="9729" width="3.85546875" style="98" customWidth="1"/>
    <col min="9730" max="9730" width="10.28515625" style="98" customWidth="1"/>
    <col min="9731" max="9731" width="19.42578125" style="98" customWidth="1"/>
    <col min="9732" max="9732" width="7.85546875" style="98" customWidth="1"/>
    <col min="9733" max="9733" width="11.28515625" style="98" customWidth="1"/>
    <col min="9734" max="9737" width="5.42578125" style="98" customWidth="1"/>
    <col min="9738" max="9738" width="5.5703125" style="98" customWidth="1"/>
    <col min="9739" max="9739" width="7.85546875" style="98" customWidth="1"/>
    <col min="9740" max="9743" width="0" style="98" hidden="1" customWidth="1"/>
    <col min="9744" max="9744" width="9.140625" style="98"/>
    <col min="9745" max="9745" width="19.85546875" style="98" customWidth="1"/>
    <col min="9746" max="9984" width="9.140625" style="98"/>
    <col min="9985" max="9985" width="3.85546875" style="98" customWidth="1"/>
    <col min="9986" max="9986" width="10.28515625" style="98" customWidth="1"/>
    <col min="9987" max="9987" width="19.42578125" style="98" customWidth="1"/>
    <col min="9988" max="9988" width="7.85546875" style="98" customWidth="1"/>
    <col min="9989" max="9989" width="11.28515625" style="98" customWidth="1"/>
    <col min="9990" max="9993" width="5.42578125" style="98" customWidth="1"/>
    <col min="9994" max="9994" width="5.5703125" style="98" customWidth="1"/>
    <col min="9995" max="9995" width="7.85546875" style="98" customWidth="1"/>
    <col min="9996" max="9999" width="0" style="98" hidden="1" customWidth="1"/>
    <col min="10000" max="10000" width="9.140625" style="98"/>
    <col min="10001" max="10001" width="19.85546875" style="98" customWidth="1"/>
    <col min="10002" max="10240" width="9.140625" style="98"/>
    <col min="10241" max="10241" width="3.85546875" style="98" customWidth="1"/>
    <col min="10242" max="10242" width="10.28515625" style="98" customWidth="1"/>
    <col min="10243" max="10243" width="19.42578125" style="98" customWidth="1"/>
    <col min="10244" max="10244" width="7.85546875" style="98" customWidth="1"/>
    <col min="10245" max="10245" width="11.28515625" style="98" customWidth="1"/>
    <col min="10246" max="10249" width="5.42578125" style="98" customWidth="1"/>
    <col min="10250" max="10250" width="5.5703125" style="98" customWidth="1"/>
    <col min="10251" max="10251" width="7.85546875" style="98" customWidth="1"/>
    <col min="10252" max="10255" width="0" style="98" hidden="1" customWidth="1"/>
    <col min="10256" max="10256" width="9.140625" style="98"/>
    <col min="10257" max="10257" width="19.85546875" style="98" customWidth="1"/>
    <col min="10258" max="10496" width="9.140625" style="98"/>
    <col min="10497" max="10497" width="3.85546875" style="98" customWidth="1"/>
    <col min="10498" max="10498" width="10.28515625" style="98" customWidth="1"/>
    <col min="10499" max="10499" width="19.42578125" style="98" customWidth="1"/>
    <col min="10500" max="10500" width="7.85546875" style="98" customWidth="1"/>
    <col min="10501" max="10501" width="11.28515625" style="98" customWidth="1"/>
    <col min="10502" max="10505" width="5.42578125" style="98" customWidth="1"/>
    <col min="10506" max="10506" width="5.5703125" style="98" customWidth="1"/>
    <col min="10507" max="10507" width="7.85546875" style="98" customWidth="1"/>
    <col min="10508" max="10511" width="0" style="98" hidden="1" customWidth="1"/>
    <col min="10512" max="10512" width="9.140625" style="98"/>
    <col min="10513" max="10513" width="19.85546875" style="98" customWidth="1"/>
    <col min="10514" max="10752" width="9.140625" style="98"/>
    <col min="10753" max="10753" width="3.85546875" style="98" customWidth="1"/>
    <col min="10754" max="10754" width="10.28515625" style="98" customWidth="1"/>
    <col min="10755" max="10755" width="19.42578125" style="98" customWidth="1"/>
    <col min="10756" max="10756" width="7.85546875" style="98" customWidth="1"/>
    <col min="10757" max="10757" width="11.28515625" style="98" customWidth="1"/>
    <col min="10758" max="10761" width="5.42578125" style="98" customWidth="1"/>
    <col min="10762" max="10762" width="5.5703125" style="98" customWidth="1"/>
    <col min="10763" max="10763" width="7.85546875" style="98" customWidth="1"/>
    <col min="10764" max="10767" width="0" style="98" hidden="1" customWidth="1"/>
    <col min="10768" max="10768" width="9.140625" style="98"/>
    <col min="10769" max="10769" width="19.85546875" style="98" customWidth="1"/>
    <col min="10770" max="11008" width="9.140625" style="98"/>
    <col min="11009" max="11009" width="3.85546875" style="98" customWidth="1"/>
    <col min="11010" max="11010" width="10.28515625" style="98" customWidth="1"/>
    <col min="11011" max="11011" width="19.42578125" style="98" customWidth="1"/>
    <col min="11012" max="11012" width="7.85546875" style="98" customWidth="1"/>
    <col min="11013" max="11013" width="11.28515625" style="98" customWidth="1"/>
    <col min="11014" max="11017" width="5.42578125" style="98" customWidth="1"/>
    <col min="11018" max="11018" width="5.5703125" style="98" customWidth="1"/>
    <col min="11019" max="11019" width="7.85546875" style="98" customWidth="1"/>
    <col min="11020" max="11023" width="0" style="98" hidden="1" customWidth="1"/>
    <col min="11024" max="11024" width="9.140625" style="98"/>
    <col min="11025" max="11025" width="19.85546875" style="98" customWidth="1"/>
    <col min="11026" max="11264" width="9.140625" style="98"/>
    <col min="11265" max="11265" width="3.85546875" style="98" customWidth="1"/>
    <col min="11266" max="11266" width="10.28515625" style="98" customWidth="1"/>
    <col min="11267" max="11267" width="19.42578125" style="98" customWidth="1"/>
    <col min="11268" max="11268" width="7.85546875" style="98" customWidth="1"/>
    <col min="11269" max="11269" width="11.28515625" style="98" customWidth="1"/>
    <col min="11270" max="11273" width="5.42578125" style="98" customWidth="1"/>
    <col min="11274" max="11274" width="5.5703125" style="98" customWidth="1"/>
    <col min="11275" max="11275" width="7.85546875" style="98" customWidth="1"/>
    <col min="11276" max="11279" width="0" style="98" hidden="1" customWidth="1"/>
    <col min="11280" max="11280" width="9.140625" style="98"/>
    <col min="11281" max="11281" width="19.85546875" style="98" customWidth="1"/>
    <col min="11282" max="11520" width="9.140625" style="98"/>
    <col min="11521" max="11521" width="3.85546875" style="98" customWidth="1"/>
    <col min="11522" max="11522" width="10.28515625" style="98" customWidth="1"/>
    <col min="11523" max="11523" width="19.42578125" style="98" customWidth="1"/>
    <col min="11524" max="11524" width="7.85546875" style="98" customWidth="1"/>
    <col min="11525" max="11525" width="11.28515625" style="98" customWidth="1"/>
    <col min="11526" max="11529" width="5.42578125" style="98" customWidth="1"/>
    <col min="11530" max="11530" width="5.5703125" style="98" customWidth="1"/>
    <col min="11531" max="11531" width="7.85546875" style="98" customWidth="1"/>
    <col min="11532" max="11535" width="0" style="98" hidden="1" customWidth="1"/>
    <col min="11536" max="11536" width="9.140625" style="98"/>
    <col min="11537" max="11537" width="19.85546875" style="98" customWidth="1"/>
    <col min="11538" max="11776" width="9.140625" style="98"/>
    <col min="11777" max="11777" width="3.85546875" style="98" customWidth="1"/>
    <col min="11778" max="11778" width="10.28515625" style="98" customWidth="1"/>
    <col min="11779" max="11779" width="19.42578125" style="98" customWidth="1"/>
    <col min="11780" max="11780" width="7.85546875" style="98" customWidth="1"/>
    <col min="11781" max="11781" width="11.28515625" style="98" customWidth="1"/>
    <col min="11782" max="11785" width="5.42578125" style="98" customWidth="1"/>
    <col min="11786" max="11786" width="5.5703125" style="98" customWidth="1"/>
    <col min="11787" max="11787" width="7.85546875" style="98" customWidth="1"/>
    <col min="11788" max="11791" width="0" style="98" hidden="1" customWidth="1"/>
    <col min="11792" max="11792" width="9.140625" style="98"/>
    <col min="11793" max="11793" width="19.85546875" style="98" customWidth="1"/>
    <col min="11794" max="12032" width="9.140625" style="98"/>
    <col min="12033" max="12033" width="3.85546875" style="98" customWidth="1"/>
    <col min="12034" max="12034" width="10.28515625" style="98" customWidth="1"/>
    <col min="12035" max="12035" width="19.42578125" style="98" customWidth="1"/>
    <col min="12036" max="12036" width="7.85546875" style="98" customWidth="1"/>
    <col min="12037" max="12037" width="11.28515625" style="98" customWidth="1"/>
    <col min="12038" max="12041" width="5.42578125" style="98" customWidth="1"/>
    <col min="12042" max="12042" width="5.5703125" style="98" customWidth="1"/>
    <col min="12043" max="12043" width="7.85546875" style="98" customWidth="1"/>
    <col min="12044" max="12047" width="0" style="98" hidden="1" customWidth="1"/>
    <col min="12048" max="12048" width="9.140625" style="98"/>
    <col min="12049" max="12049" width="19.85546875" style="98" customWidth="1"/>
    <col min="12050" max="12288" width="9.140625" style="98"/>
    <col min="12289" max="12289" width="3.85546875" style="98" customWidth="1"/>
    <col min="12290" max="12290" width="10.28515625" style="98" customWidth="1"/>
    <col min="12291" max="12291" width="19.42578125" style="98" customWidth="1"/>
    <col min="12292" max="12292" width="7.85546875" style="98" customWidth="1"/>
    <col min="12293" max="12293" width="11.28515625" style="98" customWidth="1"/>
    <col min="12294" max="12297" width="5.42578125" style="98" customWidth="1"/>
    <col min="12298" max="12298" width="5.5703125" style="98" customWidth="1"/>
    <col min="12299" max="12299" width="7.85546875" style="98" customWidth="1"/>
    <col min="12300" max="12303" width="0" style="98" hidden="1" customWidth="1"/>
    <col min="12304" max="12304" width="9.140625" style="98"/>
    <col min="12305" max="12305" width="19.85546875" style="98" customWidth="1"/>
    <col min="12306" max="12544" width="9.140625" style="98"/>
    <col min="12545" max="12545" width="3.85546875" style="98" customWidth="1"/>
    <col min="12546" max="12546" width="10.28515625" style="98" customWidth="1"/>
    <col min="12547" max="12547" width="19.42578125" style="98" customWidth="1"/>
    <col min="12548" max="12548" width="7.85546875" style="98" customWidth="1"/>
    <col min="12549" max="12549" width="11.28515625" style="98" customWidth="1"/>
    <col min="12550" max="12553" width="5.42578125" style="98" customWidth="1"/>
    <col min="12554" max="12554" width="5.5703125" style="98" customWidth="1"/>
    <col min="12555" max="12555" width="7.85546875" style="98" customWidth="1"/>
    <col min="12556" max="12559" width="0" style="98" hidden="1" customWidth="1"/>
    <col min="12560" max="12560" width="9.140625" style="98"/>
    <col min="12561" max="12561" width="19.85546875" style="98" customWidth="1"/>
    <col min="12562" max="12800" width="9.140625" style="98"/>
    <col min="12801" max="12801" width="3.85546875" style="98" customWidth="1"/>
    <col min="12802" max="12802" width="10.28515625" style="98" customWidth="1"/>
    <col min="12803" max="12803" width="19.42578125" style="98" customWidth="1"/>
    <col min="12804" max="12804" width="7.85546875" style="98" customWidth="1"/>
    <col min="12805" max="12805" width="11.28515625" style="98" customWidth="1"/>
    <col min="12806" max="12809" width="5.42578125" style="98" customWidth="1"/>
    <col min="12810" max="12810" width="5.5703125" style="98" customWidth="1"/>
    <col min="12811" max="12811" width="7.85546875" style="98" customWidth="1"/>
    <col min="12812" max="12815" width="0" style="98" hidden="1" customWidth="1"/>
    <col min="12816" max="12816" width="9.140625" style="98"/>
    <col min="12817" max="12817" width="19.85546875" style="98" customWidth="1"/>
    <col min="12818" max="13056" width="9.140625" style="98"/>
    <col min="13057" max="13057" width="3.85546875" style="98" customWidth="1"/>
    <col min="13058" max="13058" width="10.28515625" style="98" customWidth="1"/>
    <col min="13059" max="13059" width="19.42578125" style="98" customWidth="1"/>
    <col min="13060" max="13060" width="7.85546875" style="98" customWidth="1"/>
    <col min="13061" max="13061" width="11.28515625" style="98" customWidth="1"/>
    <col min="13062" max="13065" width="5.42578125" style="98" customWidth="1"/>
    <col min="13066" max="13066" width="5.5703125" style="98" customWidth="1"/>
    <col min="13067" max="13067" width="7.85546875" style="98" customWidth="1"/>
    <col min="13068" max="13071" width="0" style="98" hidden="1" customWidth="1"/>
    <col min="13072" max="13072" width="9.140625" style="98"/>
    <col min="13073" max="13073" width="19.85546875" style="98" customWidth="1"/>
    <col min="13074" max="13312" width="9.140625" style="98"/>
    <col min="13313" max="13313" width="3.85546875" style="98" customWidth="1"/>
    <col min="13314" max="13314" width="10.28515625" style="98" customWidth="1"/>
    <col min="13315" max="13315" width="19.42578125" style="98" customWidth="1"/>
    <col min="13316" max="13316" width="7.85546875" style="98" customWidth="1"/>
    <col min="13317" max="13317" width="11.28515625" style="98" customWidth="1"/>
    <col min="13318" max="13321" width="5.42578125" style="98" customWidth="1"/>
    <col min="13322" max="13322" width="5.5703125" style="98" customWidth="1"/>
    <col min="13323" max="13323" width="7.85546875" style="98" customWidth="1"/>
    <col min="13324" max="13327" width="0" style="98" hidden="1" customWidth="1"/>
    <col min="13328" max="13328" width="9.140625" style="98"/>
    <col min="13329" max="13329" width="19.85546875" style="98" customWidth="1"/>
    <col min="13330" max="13568" width="9.140625" style="98"/>
    <col min="13569" max="13569" width="3.85546875" style="98" customWidth="1"/>
    <col min="13570" max="13570" width="10.28515625" style="98" customWidth="1"/>
    <col min="13571" max="13571" width="19.42578125" style="98" customWidth="1"/>
    <col min="13572" max="13572" width="7.85546875" style="98" customWidth="1"/>
    <col min="13573" max="13573" width="11.28515625" style="98" customWidth="1"/>
    <col min="13574" max="13577" width="5.42578125" style="98" customWidth="1"/>
    <col min="13578" max="13578" width="5.5703125" style="98" customWidth="1"/>
    <col min="13579" max="13579" width="7.85546875" style="98" customWidth="1"/>
    <col min="13580" max="13583" width="0" style="98" hidden="1" customWidth="1"/>
    <col min="13584" max="13584" width="9.140625" style="98"/>
    <col min="13585" max="13585" width="19.85546875" style="98" customWidth="1"/>
    <col min="13586" max="13824" width="9.140625" style="98"/>
    <col min="13825" max="13825" width="3.85546875" style="98" customWidth="1"/>
    <col min="13826" max="13826" width="10.28515625" style="98" customWidth="1"/>
    <col min="13827" max="13827" width="19.42578125" style="98" customWidth="1"/>
    <col min="13828" max="13828" width="7.85546875" style="98" customWidth="1"/>
    <col min="13829" max="13829" width="11.28515625" style="98" customWidth="1"/>
    <col min="13830" max="13833" width="5.42578125" style="98" customWidth="1"/>
    <col min="13834" max="13834" width="5.5703125" style="98" customWidth="1"/>
    <col min="13835" max="13835" width="7.85546875" style="98" customWidth="1"/>
    <col min="13836" max="13839" width="0" style="98" hidden="1" customWidth="1"/>
    <col min="13840" max="13840" width="9.140625" style="98"/>
    <col min="13841" max="13841" width="19.85546875" style="98" customWidth="1"/>
    <col min="13842" max="14080" width="9.140625" style="98"/>
    <col min="14081" max="14081" width="3.85546875" style="98" customWidth="1"/>
    <col min="14082" max="14082" width="10.28515625" style="98" customWidth="1"/>
    <col min="14083" max="14083" width="19.42578125" style="98" customWidth="1"/>
    <col min="14084" max="14084" width="7.85546875" style="98" customWidth="1"/>
    <col min="14085" max="14085" width="11.28515625" style="98" customWidth="1"/>
    <col min="14086" max="14089" width="5.42578125" style="98" customWidth="1"/>
    <col min="14090" max="14090" width="5.5703125" style="98" customWidth="1"/>
    <col min="14091" max="14091" width="7.85546875" style="98" customWidth="1"/>
    <col min="14092" max="14095" width="0" style="98" hidden="1" customWidth="1"/>
    <col min="14096" max="14096" width="9.140625" style="98"/>
    <col min="14097" max="14097" width="19.85546875" style="98" customWidth="1"/>
    <col min="14098" max="14336" width="9.140625" style="98"/>
    <col min="14337" max="14337" width="3.85546875" style="98" customWidth="1"/>
    <col min="14338" max="14338" width="10.28515625" style="98" customWidth="1"/>
    <col min="14339" max="14339" width="19.42578125" style="98" customWidth="1"/>
    <col min="14340" max="14340" width="7.85546875" style="98" customWidth="1"/>
    <col min="14341" max="14341" width="11.28515625" style="98" customWidth="1"/>
    <col min="14342" max="14345" width="5.42578125" style="98" customWidth="1"/>
    <col min="14346" max="14346" width="5.5703125" style="98" customWidth="1"/>
    <col min="14347" max="14347" width="7.85546875" style="98" customWidth="1"/>
    <col min="14348" max="14351" width="0" style="98" hidden="1" customWidth="1"/>
    <col min="14352" max="14352" width="9.140625" style="98"/>
    <col min="14353" max="14353" width="19.85546875" style="98" customWidth="1"/>
    <col min="14354" max="14592" width="9.140625" style="98"/>
    <col min="14593" max="14593" width="3.85546875" style="98" customWidth="1"/>
    <col min="14594" max="14594" width="10.28515625" style="98" customWidth="1"/>
    <col min="14595" max="14595" width="19.42578125" style="98" customWidth="1"/>
    <col min="14596" max="14596" width="7.85546875" style="98" customWidth="1"/>
    <col min="14597" max="14597" width="11.28515625" style="98" customWidth="1"/>
    <col min="14598" max="14601" width="5.42578125" style="98" customWidth="1"/>
    <col min="14602" max="14602" width="5.5703125" style="98" customWidth="1"/>
    <col min="14603" max="14603" width="7.85546875" style="98" customWidth="1"/>
    <col min="14604" max="14607" width="0" style="98" hidden="1" customWidth="1"/>
    <col min="14608" max="14608" width="9.140625" style="98"/>
    <col min="14609" max="14609" width="19.85546875" style="98" customWidth="1"/>
    <col min="14610" max="14848" width="9.140625" style="98"/>
    <col min="14849" max="14849" width="3.85546875" style="98" customWidth="1"/>
    <col min="14850" max="14850" width="10.28515625" style="98" customWidth="1"/>
    <col min="14851" max="14851" width="19.42578125" style="98" customWidth="1"/>
    <col min="14852" max="14852" width="7.85546875" style="98" customWidth="1"/>
    <col min="14853" max="14853" width="11.28515625" style="98" customWidth="1"/>
    <col min="14854" max="14857" width="5.42578125" style="98" customWidth="1"/>
    <col min="14858" max="14858" width="5.5703125" style="98" customWidth="1"/>
    <col min="14859" max="14859" width="7.85546875" style="98" customWidth="1"/>
    <col min="14860" max="14863" width="0" style="98" hidden="1" customWidth="1"/>
    <col min="14864" max="14864" width="9.140625" style="98"/>
    <col min="14865" max="14865" width="19.85546875" style="98" customWidth="1"/>
    <col min="14866" max="15104" width="9.140625" style="98"/>
    <col min="15105" max="15105" width="3.85546875" style="98" customWidth="1"/>
    <col min="15106" max="15106" width="10.28515625" style="98" customWidth="1"/>
    <col min="15107" max="15107" width="19.42578125" style="98" customWidth="1"/>
    <col min="15108" max="15108" width="7.85546875" style="98" customWidth="1"/>
    <col min="15109" max="15109" width="11.28515625" style="98" customWidth="1"/>
    <col min="15110" max="15113" width="5.42578125" style="98" customWidth="1"/>
    <col min="15114" max="15114" width="5.5703125" style="98" customWidth="1"/>
    <col min="15115" max="15115" width="7.85546875" style="98" customWidth="1"/>
    <col min="15116" max="15119" width="0" style="98" hidden="1" customWidth="1"/>
    <col min="15120" max="15120" width="9.140625" style="98"/>
    <col min="15121" max="15121" width="19.85546875" style="98" customWidth="1"/>
    <col min="15122" max="15360" width="9.140625" style="98"/>
    <col min="15361" max="15361" width="3.85546875" style="98" customWidth="1"/>
    <col min="15362" max="15362" width="10.28515625" style="98" customWidth="1"/>
    <col min="15363" max="15363" width="19.42578125" style="98" customWidth="1"/>
    <col min="15364" max="15364" width="7.85546875" style="98" customWidth="1"/>
    <col min="15365" max="15365" width="11.28515625" style="98" customWidth="1"/>
    <col min="15366" max="15369" width="5.42578125" style="98" customWidth="1"/>
    <col min="15370" max="15370" width="5.5703125" style="98" customWidth="1"/>
    <col min="15371" max="15371" width="7.85546875" style="98" customWidth="1"/>
    <col min="15372" max="15375" width="0" style="98" hidden="1" customWidth="1"/>
    <col min="15376" max="15376" width="9.140625" style="98"/>
    <col min="15377" max="15377" width="19.85546875" style="98" customWidth="1"/>
    <col min="15378" max="15616" width="9.140625" style="98"/>
    <col min="15617" max="15617" width="3.85546875" style="98" customWidth="1"/>
    <col min="15618" max="15618" width="10.28515625" style="98" customWidth="1"/>
    <col min="15619" max="15619" width="19.42578125" style="98" customWidth="1"/>
    <col min="15620" max="15620" width="7.85546875" style="98" customWidth="1"/>
    <col min="15621" max="15621" width="11.28515625" style="98" customWidth="1"/>
    <col min="15622" max="15625" width="5.42578125" style="98" customWidth="1"/>
    <col min="15626" max="15626" width="5.5703125" style="98" customWidth="1"/>
    <col min="15627" max="15627" width="7.85546875" style="98" customWidth="1"/>
    <col min="15628" max="15631" width="0" style="98" hidden="1" customWidth="1"/>
    <col min="15632" max="15632" width="9.140625" style="98"/>
    <col min="15633" max="15633" width="19.85546875" style="98" customWidth="1"/>
    <col min="15634" max="15872" width="9.140625" style="98"/>
    <col min="15873" max="15873" width="3.85546875" style="98" customWidth="1"/>
    <col min="15874" max="15874" width="10.28515625" style="98" customWidth="1"/>
    <col min="15875" max="15875" width="19.42578125" style="98" customWidth="1"/>
    <col min="15876" max="15876" width="7.85546875" style="98" customWidth="1"/>
    <col min="15877" max="15877" width="11.28515625" style="98" customWidth="1"/>
    <col min="15878" max="15881" width="5.42578125" style="98" customWidth="1"/>
    <col min="15882" max="15882" width="5.5703125" style="98" customWidth="1"/>
    <col min="15883" max="15883" width="7.85546875" style="98" customWidth="1"/>
    <col min="15884" max="15887" width="0" style="98" hidden="1" customWidth="1"/>
    <col min="15888" max="15888" width="9.140625" style="98"/>
    <col min="15889" max="15889" width="19.85546875" style="98" customWidth="1"/>
    <col min="15890" max="16128" width="9.140625" style="98"/>
    <col min="16129" max="16129" width="3.85546875" style="98" customWidth="1"/>
    <col min="16130" max="16130" width="10.28515625" style="98" customWidth="1"/>
    <col min="16131" max="16131" width="19.42578125" style="98" customWidth="1"/>
    <col min="16132" max="16132" width="7.85546875" style="98" customWidth="1"/>
    <col min="16133" max="16133" width="11.28515625" style="98" customWidth="1"/>
    <col min="16134" max="16137" width="5.42578125" style="98" customWidth="1"/>
    <col min="16138" max="16138" width="5.5703125" style="98" customWidth="1"/>
    <col min="16139" max="16139" width="7.85546875" style="98" customWidth="1"/>
    <col min="16140" max="16143" width="0" style="98" hidden="1" customWidth="1"/>
    <col min="16144" max="16144" width="9.140625" style="98"/>
    <col min="16145" max="16145" width="19.85546875" style="98" customWidth="1"/>
    <col min="16146" max="16384" width="9.140625" style="98"/>
  </cols>
  <sheetData>
    <row r="1" spans="1:17" s="6" customFormat="1" ht="15.75" x14ac:dyDescent="0.25">
      <c r="A1" s="1" t="s">
        <v>0</v>
      </c>
      <c r="B1" s="1"/>
      <c r="C1" s="2"/>
      <c r="D1" s="2"/>
      <c r="E1" s="1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2"/>
      <c r="E2" s="1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6.75" customHeight="1" x14ac:dyDescent="0.25">
      <c r="A3" s="7"/>
      <c r="B3" s="7"/>
      <c r="C3" s="2"/>
      <c r="D3" s="2"/>
      <c r="E3" s="1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8.5" customHeight="1" x14ac:dyDescent="0.25">
      <c r="A4" s="161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5"/>
    </row>
    <row r="5" spans="1:17" s="9" customFormat="1" ht="26.25" customHeight="1" x14ac:dyDescent="0.25">
      <c r="A5" s="162" t="s">
        <v>172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8"/>
    </row>
    <row r="6" spans="1:17" s="6" customFormat="1" ht="18.75" customHeight="1" x14ac:dyDescent="0.25">
      <c r="B6" s="10"/>
      <c r="C6" s="11" t="s">
        <v>3</v>
      </c>
      <c r="D6" s="12"/>
      <c r="E6" s="12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customHeight="1" x14ac:dyDescent="0.25">
      <c r="B7" s="10"/>
      <c r="C7" s="11" t="s">
        <v>4</v>
      </c>
      <c r="D7" s="12"/>
      <c r="E7" s="12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hidden="1" x14ac:dyDescent="0.25">
      <c r="B8" s="15" t="s">
        <v>5</v>
      </c>
      <c r="C8" s="16"/>
      <c r="D8" s="16"/>
      <c r="E8" s="17"/>
      <c r="F8" s="16"/>
      <c r="G8" s="16"/>
      <c r="H8" s="16"/>
      <c r="I8" s="16"/>
      <c r="J8" s="16"/>
      <c r="K8" s="16"/>
      <c r="L8" s="18"/>
      <c r="M8" s="18"/>
      <c r="N8" s="18"/>
      <c r="O8" s="18"/>
      <c r="P8" s="5"/>
      <c r="Q8" s="5"/>
    </row>
    <row r="9" spans="1:17" s="21" customFormat="1" ht="48" hidden="1" customHeight="1" x14ac:dyDescent="0.25">
      <c r="A9" s="19"/>
      <c r="B9" s="163" t="s">
        <v>6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20"/>
    </row>
    <row r="10" spans="1:17" s="21" customFormat="1" ht="26.25" hidden="1" customHeight="1" x14ac:dyDescent="0.25">
      <c r="A10" s="19"/>
      <c r="B10" s="164" t="s">
        <v>7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20"/>
    </row>
    <row r="11" spans="1:17" s="21" customFormat="1" ht="15.75" hidden="1" customHeight="1" x14ac:dyDescent="0.25">
      <c r="A11" s="19"/>
      <c r="B11" s="164" t="s">
        <v>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20"/>
    </row>
    <row r="12" spans="1:17" s="21" customFormat="1" ht="15" hidden="1" customHeight="1" x14ac:dyDescent="0.25">
      <c r="A12" s="19"/>
      <c r="B12" s="164" t="s">
        <v>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20"/>
    </row>
    <row r="13" spans="1:17" s="21" customFormat="1" ht="15" hidden="1" x14ac:dyDescent="0.25">
      <c r="A13" s="19"/>
      <c r="B13" s="159" t="s">
        <v>10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20"/>
    </row>
    <row r="14" spans="1:17" s="21" customFormat="1" ht="15" hidden="1" x14ac:dyDescent="0.25">
      <c r="A14" s="19"/>
      <c r="B14" s="159" t="s">
        <v>11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20"/>
    </row>
    <row r="15" spans="1:17" s="21" customFormat="1" ht="15" hidden="1" x14ac:dyDescent="0.25">
      <c r="A15" s="19"/>
      <c r="B15" s="159" t="s">
        <v>12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20"/>
    </row>
    <row r="16" spans="1:17" s="21" customFormat="1" ht="15" x14ac:dyDescent="0.25">
      <c r="B16" s="22" t="s">
        <v>572</v>
      </c>
      <c r="C16" s="19"/>
      <c r="D16" s="19"/>
      <c r="E16" s="19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0"/>
      <c r="Q16" s="20"/>
    </row>
    <row r="17" spans="1:18" s="21" customFormat="1" ht="15" x14ac:dyDescent="0.25">
      <c r="A17" s="22"/>
      <c r="B17" s="22"/>
      <c r="C17" s="19"/>
      <c r="D17" s="19"/>
      <c r="E17" s="19"/>
      <c r="F17" s="25"/>
      <c r="H17" s="26"/>
      <c r="I17" s="25"/>
      <c r="J17" s="25"/>
      <c r="K17" s="25"/>
      <c r="L17" s="24"/>
      <c r="M17" s="24"/>
      <c r="N17" s="24"/>
      <c r="O17" s="24"/>
      <c r="P17" s="20"/>
      <c r="Q17" s="20"/>
    </row>
    <row r="18" spans="1:18" s="21" customFormat="1" ht="15" x14ac:dyDescent="0.25">
      <c r="A18" s="19"/>
      <c r="B18" s="19"/>
      <c r="C18" s="27" t="s">
        <v>14</v>
      </c>
      <c r="D18" s="28" t="s">
        <v>15</v>
      </c>
      <c r="E18" s="29"/>
      <c r="F18" s="30"/>
      <c r="G18" s="29"/>
      <c r="H18" s="29"/>
      <c r="I18" s="30"/>
      <c r="J18" s="30"/>
      <c r="K18" s="30"/>
      <c r="L18" s="31"/>
      <c r="M18" s="31"/>
      <c r="N18" s="31"/>
      <c r="O18" s="31"/>
      <c r="P18" s="32"/>
      <c r="Q18" s="32"/>
      <c r="R18" s="33"/>
    </row>
    <row r="19" spans="1:18" s="21" customFormat="1" ht="15" x14ac:dyDescent="0.25">
      <c r="A19" s="19"/>
      <c r="B19" s="19"/>
      <c r="C19" s="34" t="s">
        <v>16</v>
      </c>
      <c r="D19" s="35"/>
      <c r="E19" s="36"/>
      <c r="F19" s="37"/>
      <c r="G19" s="37"/>
      <c r="H19" s="30"/>
      <c r="I19" s="30"/>
      <c r="J19" s="30"/>
      <c r="K19" s="30"/>
      <c r="L19" s="31"/>
      <c r="M19" s="31"/>
      <c r="N19" s="31"/>
      <c r="O19" s="31"/>
      <c r="P19" s="32"/>
      <c r="Q19" s="29"/>
      <c r="R19" s="33"/>
    </row>
    <row r="20" spans="1:18" s="21" customFormat="1" ht="15" x14ac:dyDescent="0.25">
      <c r="A20" s="19"/>
      <c r="B20" s="19"/>
      <c r="C20" s="34" t="s">
        <v>17</v>
      </c>
      <c r="D20" s="35"/>
      <c r="E20" s="36"/>
      <c r="F20" s="37"/>
      <c r="G20" s="37"/>
      <c r="H20" s="30"/>
      <c r="I20" s="30"/>
      <c r="J20" s="30"/>
      <c r="K20" s="30"/>
      <c r="L20" s="31"/>
      <c r="M20" s="31"/>
      <c r="N20" s="31"/>
      <c r="O20" s="31"/>
      <c r="P20" s="32"/>
      <c r="Q20" s="29"/>
      <c r="R20" s="33"/>
    </row>
    <row r="21" spans="1:18" s="21" customFormat="1" ht="15" x14ac:dyDescent="0.25">
      <c r="A21" s="19"/>
      <c r="B21" s="19"/>
      <c r="C21" s="34" t="s">
        <v>18</v>
      </c>
      <c r="D21" s="35"/>
      <c r="E21" s="36"/>
      <c r="F21" s="37"/>
      <c r="G21" s="37"/>
      <c r="H21" s="30"/>
      <c r="I21" s="30"/>
      <c r="J21" s="30"/>
      <c r="K21" s="30"/>
      <c r="L21" s="31"/>
      <c r="M21" s="31"/>
      <c r="N21" s="31"/>
      <c r="O21" s="31"/>
      <c r="P21" s="32"/>
      <c r="Q21" s="29"/>
      <c r="R21" s="33"/>
    </row>
    <row r="22" spans="1:18" s="21" customFormat="1" ht="15" x14ac:dyDescent="0.25">
      <c r="A22" s="19"/>
      <c r="B22" s="19"/>
      <c r="C22" s="34" t="s">
        <v>19</v>
      </c>
      <c r="D22" s="35"/>
      <c r="E22" s="36"/>
      <c r="F22" s="30"/>
      <c r="G22" s="30"/>
      <c r="H22" s="30"/>
      <c r="I22" s="30"/>
      <c r="J22" s="30"/>
      <c r="K22" s="30"/>
      <c r="L22" s="31"/>
      <c r="M22" s="31"/>
      <c r="N22" s="31"/>
      <c r="O22" s="31"/>
      <c r="P22" s="32"/>
      <c r="Q22" s="32"/>
      <c r="R22" s="33"/>
    </row>
    <row r="23" spans="1:18" s="21" customFormat="1" ht="15" x14ac:dyDescent="0.25">
      <c r="A23" s="19"/>
      <c r="B23" s="19"/>
      <c r="C23" s="34" t="s">
        <v>20</v>
      </c>
      <c r="D23" s="35"/>
      <c r="E23" s="29"/>
      <c r="F23" s="30"/>
      <c r="G23" s="30"/>
      <c r="H23" s="30"/>
      <c r="I23" s="30"/>
      <c r="J23" s="30"/>
      <c r="K23" s="30"/>
      <c r="L23" s="31"/>
      <c r="M23" s="31"/>
      <c r="N23" s="31"/>
      <c r="O23" s="31"/>
      <c r="P23" s="32"/>
      <c r="Q23" s="32"/>
      <c r="R23" s="33"/>
    </row>
    <row r="24" spans="1:18" s="21" customFormat="1" ht="15" x14ac:dyDescent="0.25">
      <c r="A24" s="23"/>
      <c r="B24" s="23"/>
      <c r="C24" s="38" t="s">
        <v>21</v>
      </c>
      <c r="D24" s="39">
        <f>SUM(D19:D23)</f>
        <v>0</v>
      </c>
      <c r="F24" s="25"/>
      <c r="G24" s="40">
        <f>100%-D24</f>
        <v>1</v>
      </c>
      <c r="H24" s="25"/>
      <c r="I24" s="25"/>
      <c r="J24" s="25"/>
      <c r="K24" s="25"/>
      <c r="L24" s="24"/>
      <c r="M24" s="24"/>
      <c r="N24" s="24"/>
      <c r="O24" s="24"/>
      <c r="P24" s="20"/>
      <c r="Q24" s="41"/>
    </row>
    <row r="25" spans="1:18" s="21" customFormat="1" ht="15" x14ac:dyDescent="0.25">
      <c r="A25" s="23"/>
      <c r="B25" s="23"/>
      <c r="C25" s="22"/>
      <c r="D25" s="42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0"/>
      <c r="Q25" s="20"/>
    </row>
    <row r="26" spans="1:18" s="21" customFormat="1" ht="19.5" customHeight="1" x14ac:dyDescent="0.25">
      <c r="A26" s="23"/>
      <c r="B26" s="43" t="s">
        <v>22</v>
      </c>
      <c r="C26" s="22" t="s">
        <v>174</v>
      </c>
      <c r="D26" s="42"/>
      <c r="F26" s="43" t="s">
        <v>23</v>
      </c>
      <c r="G26" s="23"/>
      <c r="H26" s="43"/>
      <c r="I26" s="19"/>
      <c r="J26" s="22"/>
      <c r="K26" s="19"/>
      <c r="L26" s="44"/>
      <c r="M26" s="44"/>
      <c r="N26" s="44"/>
      <c r="O26" s="44"/>
      <c r="P26" s="45"/>
      <c r="Q26" s="20"/>
    </row>
    <row r="27" spans="1:18" s="21" customFormat="1" ht="10.5" customHeight="1" x14ac:dyDescent="0.25">
      <c r="A27" s="23"/>
      <c r="B27" s="23"/>
      <c r="F27" s="25"/>
      <c r="H27" s="25"/>
      <c r="I27" s="25"/>
      <c r="J27" s="25"/>
      <c r="K27" s="40" t="e">
        <f>100%-#REF!</f>
        <v>#REF!</v>
      </c>
      <c r="L27" s="24"/>
      <c r="M27" s="24"/>
      <c r="N27" s="24"/>
      <c r="O27" s="24"/>
      <c r="P27" s="46"/>
      <c r="Q27" s="41"/>
    </row>
    <row r="28" spans="1:18" s="21" customFormat="1" ht="60" x14ac:dyDescent="0.25">
      <c r="A28" s="47" t="s">
        <v>24</v>
      </c>
      <c r="B28" s="47" t="s">
        <v>25</v>
      </c>
      <c r="C28" s="160" t="s">
        <v>26</v>
      </c>
      <c r="D28" s="160"/>
      <c r="E28" s="49" t="s">
        <v>27</v>
      </c>
      <c r="F28" s="49" t="s">
        <v>16</v>
      </c>
      <c r="G28" s="49" t="s">
        <v>17</v>
      </c>
      <c r="H28" s="49" t="s">
        <v>18</v>
      </c>
      <c r="I28" s="49" t="s">
        <v>19</v>
      </c>
      <c r="J28" s="49" t="s">
        <v>20</v>
      </c>
      <c r="K28" s="50" t="str">
        <f xml:space="preserve"> "TB điểm  thành phần ("&amp; D24*100 &amp;"% Điểm)"</f>
        <v>TB điểm  thành phần (0% Điểm)</v>
      </c>
      <c r="L28" s="50" t="str">
        <f xml:space="preserve"> "Điểm thi ("&amp;G24*100 &amp;"% Điểm)"</f>
        <v>Điểm thi (100% Điểm)</v>
      </c>
      <c r="M28" s="49" t="s">
        <v>28</v>
      </c>
      <c r="N28" s="49" t="s">
        <v>29</v>
      </c>
      <c r="O28" s="49" t="s">
        <v>30</v>
      </c>
      <c r="P28" s="49" t="s">
        <v>31</v>
      </c>
      <c r="Q28" s="20"/>
    </row>
    <row r="29" spans="1:18" s="61" customFormat="1" ht="24" customHeight="1" x14ac:dyDescent="0.25">
      <c r="A29" s="51">
        <v>1</v>
      </c>
      <c r="B29" s="52">
        <v>15055329</v>
      </c>
      <c r="C29" s="53" t="s">
        <v>72</v>
      </c>
      <c r="D29" s="54" t="s">
        <v>32</v>
      </c>
      <c r="E29" s="55" t="s">
        <v>120</v>
      </c>
      <c r="F29" s="56"/>
      <c r="G29" s="56"/>
      <c r="H29" s="56"/>
      <c r="I29" s="56"/>
      <c r="J29" s="56"/>
      <c r="K29" s="57" t="e">
        <f t="shared" ref="K29:K81" si="0">ROUND(($D$19*F29+$D$20*G29+$D$21*H29+$D$22*I29+$D$23*J29)/$D$24,1)</f>
        <v>#DIV/0!</v>
      </c>
      <c r="L29" s="58">
        <v>7</v>
      </c>
      <c r="M29" s="59" t="e">
        <f>ROUND(K29*$D$24+L29*(100%-$D$24),1)</f>
        <v>#DIV/0!</v>
      </c>
      <c r="N29" s="58" t="e">
        <f>#VALUE!</f>
        <v>#VALUE!</v>
      </c>
      <c r="O29" s="58" t="e">
        <f>#VALUE!</f>
        <v>#VALUE!</v>
      </c>
      <c r="P29" s="58"/>
      <c r="Q29" s="60"/>
    </row>
    <row r="30" spans="1:18" s="61" customFormat="1" ht="24" customHeight="1" x14ac:dyDescent="0.25">
      <c r="A30" s="51">
        <v>2</v>
      </c>
      <c r="B30" s="52">
        <v>15055333</v>
      </c>
      <c r="C30" s="53" t="s">
        <v>73</v>
      </c>
      <c r="D30" s="54" t="s">
        <v>32</v>
      </c>
      <c r="E30" s="55" t="s">
        <v>121</v>
      </c>
      <c r="F30" s="56"/>
      <c r="G30" s="56"/>
      <c r="H30" s="56"/>
      <c r="I30" s="56"/>
      <c r="J30" s="56"/>
      <c r="K30" s="57" t="e">
        <f t="shared" si="0"/>
        <v>#DIV/0!</v>
      </c>
      <c r="L30" s="58"/>
      <c r="M30" s="59" t="e">
        <f t="shared" ref="M30:M81" si="1">ROUND(K30*$D$24+L30*(100%-$D$24),1)</f>
        <v>#DIV/0!</v>
      </c>
      <c r="N30" s="58" t="e">
        <f>#VALUE!</f>
        <v>#VALUE!</v>
      </c>
      <c r="O30" s="58" t="e">
        <f>#VALUE!</f>
        <v>#VALUE!</v>
      </c>
      <c r="P30" s="58"/>
      <c r="Q30" s="60"/>
    </row>
    <row r="31" spans="1:18" s="61" customFormat="1" ht="24" customHeight="1" x14ac:dyDescent="0.25">
      <c r="A31" s="51">
        <v>3</v>
      </c>
      <c r="B31" s="52">
        <v>15055334</v>
      </c>
      <c r="C31" s="53" t="s">
        <v>74</v>
      </c>
      <c r="D31" s="54" t="s">
        <v>32</v>
      </c>
      <c r="E31" s="55" t="s">
        <v>122</v>
      </c>
      <c r="F31" s="56"/>
      <c r="G31" s="56"/>
      <c r="H31" s="56"/>
      <c r="I31" s="56"/>
      <c r="J31" s="56"/>
      <c r="K31" s="57" t="e">
        <f t="shared" si="0"/>
        <v>#DIV/0!</v>
      </c>
      <c r="L31" s="58"/>
      <c r="M31" s="59" t="e">
        <f t="shared" si="1"/>
        <v>#DIV/0!</v>
      </c>
      <c r="N31" s="58" t="e">
        <f>#VALUE!</f>
        <v>#VALUE!</v>
      </c>
      <c r="O31" s="58" t="e">
        <f>#VALUE!</f>
        <v>#VALUE!</v>
      </c>
      <c r="P31" s="58"/>
      <c r="Q31" s="60"/>
    </row>
    <row r="32" spans="1:18" s="61" customFormat="1" ht="24" customHeight="1" x14ac:dyDescent="0.25">
      <c r="A32" s="51">
        <v>5</v>
      </c>
      <c r="B32" s="52">
        <v>15055352</v>
      </c>
      <c r="C32" s="63" t="s">
        <v>39</v>
      </c>
      <c r="D32" s="64" t="s">
        <v>52</v>
      </c>
      <c r="E32" s="62" t="s">
        <v>123</v>
      </c>
      <c r="F32" s="56"/>
      <c r="G32" s="56"/>
      <c r="H32" s="56"/>
      <c r="I32" s="56"/>
      <c r="J32" s="56"/>
      <c r="K32" s="57" t="e">
        <f t="shared" si="0"/>
        <v>#DIV/0!</v>
      </c>
      <c r="L32" s="58"/>
      <c r="M32" s="59" t="e">
        <f t="shared" si="1"/>
        <v>#DIV/0!</v>
      </c>
      <c r="N32" s="58" t="e">
        <f>#VALUE!</f>
        <v>#VALUE!</v>
      </c>
      <c r="O32" s="58" t="e">
        <f>#VALUE!</f>
        <v>#VALUE!</v>
      </c>
      <c r="P32" s="58"/>
      <c r="Q32" s="60"/>
    </row>
    <row r="33" spans="1:17" s="61" customFormat="1" ht="24" customHeight="1" x14ac:dyDescent="0.25">
      <c r="A33" s="51">
        <v>6</v>
      </c>
      <c r="B33" s="52">
        <v>15055354</v>
      </c>
      <c r="C33" s="53" t="s">
        <v>75</v>
      </c>
      <c r="D33" s="54" t="s">
        <v>53</v>
      </c>
      <c r="E33" s="55" t="s">
        <v>124</v>
      </c>
      <c r="F33" s="56"/>
      <c r="G33" s="56"/>
      <c r="H33" s="56"/>
      <c r="I33" s="56"/>
      <c r="J33" s="56"/>
      <c r="K33" s="57" t="e">
        <f t="shared" si="0"/>
        <v>#DIV/0!</v>
      </c>
      <c r="L33" s="58"/>
      <c r="M33" s="59" t="e">
        <f t="shared" si="1"/>
        <v>#DIV/0!</v>
      </c>
      <c r="N33" s="58" t="e">
        <f>#VALUE!</f>
        <v>#VALUE!</v>
      </c>
      <c r="O33" s="58" t="e">
        <f>#VALUE!</f>
        <v>#VALUE!</v>
      </c>
      <c r="P33" s="58"/>
      <c r="Q33" s="60"/>
    </row>
    <row r="34" spans="1:17" s="61" customFormat="1" ht="24" customHeight="1" x14ac:dyDescent="0.25">
      <c r="A34" s="51">
        <v>7</v>
      </c>
      <c r="B34" s="52">
        <v>15055355</v>
      </c>
      <c r="C34" s="53" t="s">
        <v>76</v>
      </c>
      <c r="D34" s="54" t="s">
        <v>53</v>
      </c>
      <c r="E34" s="55" t="s">
        <v>125</v>
      </c>
      <c r="F34" s="56"/>
      <c r="G34" s="56"/>
      <c r="H34" s="56"/>
      <c r="I34" s="56"/>
      <c r="J34" s="56"/>
      <c r="K34" s="57" t="e">
        <f t="shared" si="0"/>
        <v>#DIV/0!</v>
      </c>
      <c r="L34" s="58"/>
      <c r="M34" s="59" t="e">
        <f t="shared" si="1"/>
        <v>#DIV/0!</v>
      </c>
      <c r="N34" s="58" t="e">
        <f>#VALUE!</f>
        <v>#VALUE!</v>
      </c>
      <c r="O34" s="58" t="e">
        <f>#VALUE!</f>
        <v>#VALUE!</v>
      </c>
      <c r="P34" s="58"/>
      <c r="Q34" s="60"/>
    </row>
    <row r="35" spans="1:17" s="61" customFormat="1" ht="24" customHeight="1" x14ac:dyDescent="0.25">
      <c r="A35" s="51">
        <v>8</v>
      </c>
      <c r="B35" s="52">
        <v>15055359</v>
      </c>
      <c r="C35" s="53" t="s">
        <v>77</v>
      </c>
      <c r="D35" s="54" t="s">
        <v>54</v>
      </c>
      <c r="E35" s="62" t="s">
        <v>126</v>
      </c>
      <c r="F35" s="56"/>
      <c r="G35" s="56"/>
      <c r="H35" s="56"/>
      <c r="I35" s="56"/>
      <c r="J35" s="56"/>
      <c r="K35" s="57" t="e">
        <f t="shared" si="0"/>
        <v>#DIV/0!</v>
      </c>
      <c r="L35" s="58"/>
      <c r="M35" s="59" t="e">
        <f t="shared" si="1"/>
        <v>#DIV/0!</v>
      </c>
      <c r="N35" s="58" t="e">
        <f>#VALUE!</f>
        <v>#VALUE!</v>
      </c>
      <c r="O35" s="58" t="e">
        <f>#VALUE!</f>
        <v>#VALUE!</v>
      </c>
      <c r="P35" s="58"/>
      <c r="Q35" s="60"/>
    </row>
    <row r="36" spans="1:17" s="61" customFormat="1" ht="24" customHeight="1" x14ac:dyDescent="0.25">
      <c r="A36" s="51">
        <v>9</v>
      </c>
      <c r="B36" s="52">
        <v>15055362</v>
      </c>
      <c r="C36" s="53" t="s">
        <v>78</v>
      </c>
      <c r="D36" s="54" t="s">
        <v>54</v>
      </c>
      <c r="E36" s="62" t="s">
        <v>127</v>
      </c>
      <c r="F36" s="56"/>
      <c r="G36" s="56"/>
      <c r="H36" s="56"/>
      <c r="I36" s="56"/>
      <c r="J36" s="56"/>
      <c r="K36" s="57" t="e">
        <f t="shared" si="0"/>
        <v>#DIV/0!</v>
      </c>
      <c r="L36" s="58"/>
      <c r="M36" s="59" t="e">
        <f t="shared" si="1"/>
        <v>#DIV/0!</v>
      </c>
      <c r="N36" s="58" t="e">
        <f>#VALUE!</f>
        <v>#VALUE!</v>
      </c>
      <c r="O36" s="58" t="e">
        <f>#VALUE!</f>
        <v>#VALUE!</v>
      </c>
      <c r="P36" s="58"/>
      <c r="Q36" s="60"/>
    </row>
    <row r="37" spans="1:17" s="61" customFormat="1" ht="24" customHeight="1" x14ac:dyDescent="0.25">
      <c r="A37" s="51">
        <v>10</v>
      </c>
      <c r="B37" s="52">
        <v>15055363</v>
      </c>
      <c r="C37" s="53" t="s">
        <v>79</v>
      </c>
      <c r="D37" s="54" t="s">
        <v>54</v>
      </c>
      <c r="E37" s="55" t="s">
        <v>128</v>
      </c>
      <c r="F37" s="56"/>
      <c r="G37" s="56"/>
      <c r="H37" s="56"/>
      <c r="I37" s="56"/>
      <c r="J37" s="56"/>
      <c r="K37" s="57" t="e">
        <f t="shared" si="0"/>
        <v>#DIV/0!</v>
      </c>
      <c r="L37" s="58"/>
      <c r="M37" s="59" t="e">
        <f t="shared" si="1"/>
        <v>#DIV/0!</v>
      </c>
      <c r="N37" s="58" t="e">
        <f>#VALUE!</f>
        <v>#VALUE!</v>
      </c>
      <c r="O37" s="58" t="e">
        <f>#VALUE!</f>
        <v>#VALUE!</v>
      </c>
      <c r="P37" s="58"/>
      <c r="Q37" s="60"/>
    </row>
    <row r="38" spans="1:17" s="61" customFormat="1" ht="24" customHeight="1" x14ac:dyDescent="0.25">
      <c r="A38" s="51">
        <v>11</v>
      </c>
      <c r="B38" s="52">
        <v>15055369</v>
      </c>
      <c r="C38" s="53" t="s">
        <v>80</v>
      </c>
      <c r="D38" s="54" t="s">
        <v>54</v>
      </c>
      <c r="E38" s="62" t="s">
        <v>129</v>
      </c>
      <c r="F38" s="56"/>
      <c r="G38" s="56"/>
      <c r="H38" s="56"/>
      <c r="I38" s="56"/>
      <c r="J38" s="56"/>
      <c r="K38" s="57" t="e">
        <f t="shared" si="0"/>
        <v>#DIV/0!</v>
      </c>
      <c r="L38" s="58"/>
      <c r="M38" s="59" t="e">
        <f t="shared" si="1"/>
        <v>#DIV/0!</v>
      </c>
      <c r="N38" s="58" t="e">
        <f>#VALUE!</f>
        <v>#VALUE!</v>
      </c>
      <c r="O38" s="58" t="e">
        <f>#VALUE!</f>
        <v>#VALUE!</v>
      </c>
      <c r="P38" s="58"/>
      <c r="Q38" s="60"/>
    </row>
    <row r="39" spans="1:17" s="61" customFormat="1" ht="24" customHeight="1" x14ac:dyDescent="0.25">
      <c r="A39" s="51">
        <v>12</v>
      </c>
      <c r="B39" s="52">
        <v>15055371</v>
      </c>
      <c r="C39" s="53" t="s">
        <v>81</v>
      </c>
      <c r="D39" s="54" t="s">
        <v>33</v>
      </c>
      <c r="E39" s="55" t="s">
        <v>130</v>
      </c>
      <c r="F39" s="56"/>
      <c r="G39" s="56"/>
      <c r="H39" s="56"/>
      <c r="I39" s="56"/>
      <c r="J39" s="56"/>
      <c r="K39" s="57" t="e">
        <f t="shared" si="0"/>
        <v>#DIV/0!</v>
      </c>
      <c r="L39" s="58"/>
      <c r="M39" s="59" t="e">
        <f t="shared" si="1"/>
        <v>#DIV/0!</v>
      </c>
      <c r="N39" s="58" t="e">
        <f>#VALUE!</f>
        <v>#VALUE!</v>
      </c>
      <c r="O39" s="58" t="e">
        <f>#VALUE!</f>
        <v>#VALUE!</v>
      </c>
      <c r="P39" s="58"/>
      <c r="Q39" s="60"/>
    </row>
    <row r="40" spans="1:17" s="61" customFormat="1" ht="24" customHeight="1" x14ac:dyDescent="0.25">
      <c r="A40" s="51">
        <v>13</v>
      </c>
      <c r="B40" s="52">
        <v>15055372</v>
      </c>
      <c r="C40" s="63" t="s">
        <v>82</v>
      </c>
      <c r="D40" s="64" t="s">
        <v>33</v>
      </c>
      <c r="E40" s="65" t="s">
        <v>131</v>
      </c>
      <c r="F40" s="56"/>
      <c r="G40" s="56"/>
      <c r="H40" s="56"/>
      <c r="I40" s="56"/>
      <c r="J40" s="56"/>
      <c r="K40" s="57" t="e">
        <f t="shared" si="0"/>
        <v>#DIV/0!</v>
      </c>
      <c r="L40" s="58"/>
      <c r="M40" s="59" t="e">
        <f t="shared" si="1"/>
        <v>#DIV/0!</v>
      </c>
      <c r="N40" s="58" t="e">
        <f>#VALUE!</f>
        <v>#VALUE!</v>
      </c>
      <c r="O40" s="58" t="e">
        <f>#VALUE!</f>
        <v>#VALUE!</v>
      </c>
      <c r="P40" s="58"/>
      <c r="Q40" s="60"/>
    </row>
    <row r="41" spans="1:17" s="61" customFormat="1" ht="24" customHeight="1" x14ac:dyDescent="0.25">
      <c r="A41" s="51">
        <v>14</v>
      </c>
      <c r="B41" s="52">
        <v>15055375</v>
      </c>
      <c r="C41" s="53" t="s">
        <v>83</v>
      </c>
      <c r="D41" s="54" t="s">
        <v>55</v>
      </c>
      <c r="E41" s="55" t="s">
        <v>132</v>
      </c>
      <c r="F41" s="56"/>
      <c r="G41" s="56"/>
      <c r="H41" s="56"/>
      <c r="I41" s="56"/>
      <c r="J41" s="56"/>
      <c r="K41" s="57" t="e">
        <f t="shared" si="0"/>
        <v>#DIV/0!</v>
      </c>
      <c r="L41" s="58"/>
      <c r="M41" s="59" t="e">
        <f t="shared" si="1"/>
        <v>#DIV/0!</v>
      </c>
      <c r="N41" s="58" t="e">
        <f>#VALUE!</f>
        <v>#VALUE!</v>
      </c>
      <c r="O41" s="58" t="e">
        <f>#VALUE!</f>
        <v>#VALUE!</v>
      </c>
      <c r="P41" s="58"/>
      <c r="Q41" s="60"/>
    </row>
    <row r="42" spans="1:17" s="61" customFormat="1" ht="24" customHeight="1" x14ac:dyDescent="0.25">
      <c r="A42" s="51">
        <v>15</v>
      </c>
      <c r="B42" s="52">
        <v>15055378</v>
      </c>
      <c r="C42" s="63" t="s">
        <v>84</v>
      </c>
      <c r="D42" s="64" t="s">
        <v>34</v>
      </c>
      <c r="E42" s="65" t="s">
        <v>133</v>
      </c>
      <c r="F42" s="56"/>
      <c r="G42" s="56"/>
      <c r="H42" s="56"/>
      <c r="I42" s="56"/>
      <c r="J42" s="56"/>
      <c r="K42" s="57" t="e">
        <f t="shared" si="0"/>
        <v>#DIV/0!</v>
      </c>
      <c r="L42" s="58"/>
      <c r="M42" s="59" t="e">
        <f t="shared" si="1"/>
        <v>#DIV/0!</v>
      </c>
      <c r="N42" s="58" t="e">
        <f>#VALUE!</f>
        <v>#VALUE!</v>
      </c>
      <c r="O42" s="58" t="e">
        <f>#VALUE!</f>
        <v>#VALUE!</v>
      </c>
      <c r="P42" s="58"/>
      <c r="Q42" s="60"/>
    </row>
    <row r="43" spans="1:17" s="61" customFormat="1" ht="24" customHeight="1" x14ac:dyDescent="0.25">
      <c r="A43" s="51">
        <v>16</v>
      </c>
      <c r="B43" s="52">
        <v>15055382</v>
      </c>
      <c r="C43" s="63" t="s">
        <v>85</v>
      </c>
      <c r="D43" s="64" t="s">
        <v>35</v>
      </c>
      <c r="E43" s="65" t="s">
        <v>134</v>
      </c>
      <c r="F43" s="56"/>
      <c r="G43" s="56"/>
      <c r="H43" s="56"/>
      <c r="I43" s="56"/>
      <c r="J43" s="56"/>
      <c r="K43" s="57" t="e">
        <f t="shared" si="0"/>
        <v>#DIV/0!</v>
      </c>
      <c r="L43" s="58"/>
      <c r="M43" s="59" t="e">
        <f t="shared" si="1"/>
        <v>#DIV/0!</v>
      </c>
      <c r="N43" s="58" t="e">
        <f>#VALUE!</f>
        <v>#VALUE!</v>
      </c>
      <c r="O43" s="58" t="e">
        <f>#VALUE!</f>
        <v>#VALUE!</v>
      </c>
      <c r="P43" s="58"/>
      <c r="Q43" s="60"/>
    </row>
    <row r="44" spans="1:17" s="61" customFormat="1" ht="24" customHeight="1" x14ac:dyDescent="0.25">
      <c r="A44" s="51">
        <v>17</v>
      </c>
      <c r="B44" s="66">
        <v>15055386</v>
      </c>
      <c r="C44" s="67" t="s">
        <v>86</v>
      </c>
      <c r="D44" s="68" t="s">
        <v>56</v>
      </c>
      <c r="E44" s="69" t="s">
        <v>135</v>
      </c>
      <c r="F44" s="56"/>
      <c r="G44" s="56"/>
      <c r="H44" s="56"/>
      <c r="I44" s="56"/>
      <c r="J44" s="56"/>
      <c r="K44" s="57" t="e">
        <f t="shared" si="0"/>
        <v>#DIV/0!</v>
      </c>
      <c r="L44" s="58"/>
      <c r="M44" s="59" t="e">
        <f t="shared" si="1"/>
        <v>#DIV/0!</v>
      </c>
      <c r="N44" s="58" t="e">
        <f>#VALUE!</f>
        <v>#VALUE!</v>
      </c>
      <c r="O44" s="58" t="e">
        <f>#VALUE!</f>
        <v>#VALUE!</v>
      </c>
      <c r="P44" s="58"/>
      <c r="Q44" s="60"/>
    </row>
    <row r="45" spans="1:17" s="61" customFormat="1" ht="24" customHeight="1" x14ac:dyDescent="0.25">
      <c r="A45" s="51">
        <v>18</v>
      </c>
      <c r="B45" s="52">
        <v>15055388</v>
      </c>
      <c r="C45" s="53" t="s">
        <v>87</v>
      </c>
      <c r="D45" s="54" t="s">
        <v>36</v>
      </c>
      <c r="E45" s="55" t="s">
        <v>136</v>
      </c>
      <c r="F45" s="56"/>
      <c r="G45" s="56"/>
      <c r="H45" s="56"/>
      <c r="I45" s="56"/>
      <c r="J45" s="56"/>
      <c r="K45" s="57" t="e">
        <f t="shared" si="0"/>
        <v>#DIV/0!</v>
      </c>
      <c r="L45" s="58"/>
      <c r="M45" s="59" t="e">
        <f t="shared" si="1"/>
        <v>#DIV/0!</v>
      </c>
      <c r="N45" s="58" t="e">
        <f>#VALUE!</f>
        <v>#VALUE!</v>
      </c>
      <c r="O45" s="58" t="e">
        <f>#VALUE!</f>
        <v>#VALUE!</v>
      </c>
      <c r="P45" s="58"/>
      <c r="Q45" s="60"/>
    </row>
    <row r="46" spans="1:17" s="61" customFormat="1" ht="24" customHeight="1" x14ac:dyDescent="0.25">
      <c r="A46" s="51">
        <v>19</v>
      </c>
      <c r="B46" s="52">
        <v>15055390</v>
      </c>
      <c r="C46" s="63" t="s">
        <v>88</v>
      </c>
      <c r="D46" s="64" t="s">
        <v>57</v>
      </c>
      <c r="E46" s="62" t="s">
        <v>137</v>
      </c>
      <c r="F46" s="56"/>
      <c r="G46" s="56"/>
      <c r="H46" s="56"/>
      <c r="I46" s="56"/>
      <c r="J46" s="56"/>
      <c r="K46" s="57" t="e">
        <f t="shared" si="0"/>
        <v>#DIV/0!</v>
      </c>
      <c r="L46" s="58"/>
      <c r="M46" s="59" t="e">
        <f t="shared" si="1"/>
        <v>#DIV/0!</v>
      </c>
      <c r="N46" s="58" t="e">
        <f>#VALUE!</f>
        <v>#VALUE!</v>
      </c>
      <c r="O46" s="58" t="e">
        <f>#VALUE!</f>
        <v>#VALUE!</v>
      </c>
      <c r="P46" s="58"/>
      <c r="Q46" s="60"/>
    </row>
    <row r="47" spans="1:17" s="61" customFormat="1" ht="24" customHeight="1" x14ac:dyDescent="0.25">
      <c r="A47" s="51">
        <v>20</v>
      </c>
      <c r="B47" s="52">
        <v>15055391</v>
      </c>
      <c r="C47" s="53" t="s">
        <v>89</v>
      </c>
      <c r="D47" s="54" t="s">
        <v>57</v>
      </c>
      <c r="E47" s="55" t="s">
        <v>138</v>
      </c>
      <c r="F47" s="56"/>
      <c r="G47" s="56"/>
      <c r="H47" s="56"/>
      <c r="I47" s="56"/>
      <c r="J47" s="56"/>
      <c r="K47" s="57" t="e">
        <f t="shared" si="0"/>
        <v>#DIV/0!</v>
      </c>
      <c r="L47" s="58"/>
      <c r="M47" s="59" t="e">
        <f t="shared" si="1"/>
        <v>#DIV/0!</v>
      </c>
      <c r="N47" s="58" t="e">
        <f>#VALUE!</f>
        <v>#VALUE!</v>
      </c>
      <c r="O47" s="58" t="e">
        <f>#VALUE!</f>
        <v>#VALUE!</v>
      </c>
      <c r="P47" s="58"/>
      <c r="Q47" s="60"/>
    </row>
    <row r="48" spans="1:17" s="61" customFormat="1" ht="24" customHeight="1" x14ac:dyDescent="0.25">
      <c r="A48" s="51">
        <v>21</v>
      </c>
      <c r="B48" s="52">
        <v>15055392</v>
      </c>
      <c r="C48" s="53" t="s">
        <v>90</v>
      </c>
      <c r="D48" s="54" t="s">
        <v>58</v>
      </c>
      <c r="E48" s="62" t="s">
        <v>139</v>
      </c>
      <c r="F48" s="56"/>
      <c r="G48" s="56"/>
      <c r="H48" s="56"/>
      <c r="I48" s="56"/>
      <c r="J48" s="56"/>
      <c r="K48" s="57" t="e">
        <f t="shared" si="0"/>
        <v>#DIV/0!</v>
      </c>
      <c r="L48" s="58"/>
      <c r="M48" s="59" t="e">
        <f t="shared" si="1"/>
        <v>#DIV/0!</v>
      </c>
      <c r="N48" s="58" t="e">
        <f>#VALUE!</f>
        <v>#VALUE!</v>
      </c>
      <c r="O48" s="58" t="e">
        <f>#VALUE!</f>
        <v>#VALUE!</v>
      </c>
      <c r="P48" s="58"/>
      <c r="Q48" s="60"/>
    </row>
    <row r="49" spans="1:17" s="61" customFormat="1" ht="24" customHeight="1" x14ac:dyDescent="0.25">
      <c r="A49" s="51">
        <v>22</v>
      </c>
      <c r="B49" s="52">
        <v>15055395</v>
      </c>
      <c r="C49" s="63" t="s">
        <v>90</v>
      </c>
      <c r="D49" s="64" t="s">
        <v>59</v>
      </c>
      <c r="E49" s="62" t="s">
        <v>140</v>
      </c>
      <c r="F49" s="56"/>
      <c r="G49" s="56"/>
      <c r="H49" s="56"/>
      <c r="I49" s="56"/>
      <c r="J49" s="56"/>
      <c r="K49" s="57" t="e">
        <f t="shared" si="0"/>
        <v>#DIV/0!</v>
      </c>
      <c r="L49" s="58"/>
      <c r="M49" s="59" t="e">
        <f t="shared" si="1"/>
        <v>#DIV/0!</v>
      </c>
      <c r="N49" s="58" t="e">
        <f>#VALUE!</f>
        <v>#VALUE!</v>
      </c>
      <c r="O49" s="58" t="e">
        <f>#VALUE!</f>
        <v>#VALUE!</v>
      </c>
      <c r="P49" s="58"/>
      <c r="Q49" s="60"/>
    </row>
    <row r="50" spans="1:17" s="61" customFormat="1" ht="24" customHeight="1" x14ac:dyDescent="0.25">
      <c r="A50" s="51">
        <v>23</v>
      </c>
      <c r="B50" s="52">
        <v>15055398</v>
      </c>
      <c r="C50" s="53" t="s">
        <v>91</v>
      </c>
      <c r="D50" s="54" t="s">
        <v>59</v>
      </c>
      <c r="E50" s="62" t="s">
        <v>141</v>
      </c>
      <c r="F50" s="56"/>
      <c r="G50" s="56"/>
      <c r="H50" s="56"/>
      <c r="I50" s="56"/>
      <c r="J50" s="56"/>
      <c r="K50" s="57" t="e">
        <f t="shared" si="0"/>
        <v>#DIV/0!</v>
      </c>
      <c r="L50" s="58"/>
      <c r="M50" s="59" t="e">
        <f t="shared" si="1"/>
        <v>#DIV/0!</v>
      </c>
      <c r="N50" s="58" t="e">
        <f>#VALUE!</f>
        <v>#VALUE!</v>
      </c>
      <c r="O50" s="58" t="e">
        <f>#VALUE!</f>
        <v>#VALUE!</v>
      </c>
      <c r="P50" s="58"/>
      <c r="Q50" s="60"/>
    </row>
    <row r="51" spans="1:17" s="61" customFormat="1" ht="24" customHeight="1" x14ac:dyDescent="0.25">
      <c r="A51" s="51">
        <v>24</v>
      </c>
      <c r="B51" s="52">
        <v>15055399</v>
      </c>
      <c r="C51" s="53" t="s">
        <v>92</v>
      </c>
      <c r="D51" s="54" t="s">
        <v>59</v>
      </c>
      <c r="E51" s="55" t="s">
        <v>142</v>
      </c>
      <c r="F51" s="56"/>
      <c r="G51" s="56"/>
      <c r="H51" s="56"/>
      <c r="I51" s="56"/>
      <c r="J51" s="56"/>
      <c r="K51" s="57" t="e">
        <f t="shared" si="0"/>
        <v>#DIV/0!</v>
      </c>
      <c r="L51" s="58"/>
      <c r="M51" s="59" t="e">
        <f t="shared" si="1"/>
        <v>#DIV/0!</v>
      </c>
      <c r="N51" s="58" t="e">
        <f>#VALUE!</f>
        <v>#VALUE!</v>
      </c>
      <c r="O51" s="58" t="e">
        <f>#VALUE!</f>
        <v>#VALUE!</v>
      </c>
      <c r="P51" s="58"/>
      <c r="Q51" s="60"/>
    </row>
    <row r="52" spans="1:17" s="61" customFormat="1" ht="24" customHeight="1" x14ac:dyDescent="0.25">
      <c r="A52" s="51">
        <v>25</v>
      </c>
      <c r="B52" s="52">
        <v>15055402</v>
      </c>
      <c r="C52" s="53" t="s">
        <v>93</v>
      </c>
      <c r="D52" s="54" t="s">
        <v>37</v>
      </c>
      <c r="E52" s="55" t="s">
        <v>143</v>
      </c>
      <c r="F52" s="56"/>
      <c r="G52" s="56"/>
      <c r="H52" s="56"/>
      <c r="I52" s="56"/>
      <c r="J52" s="56"/>
      <c r="K52" s="57" t="e">
        <f t="shared" si="0"/>
        <v>#DIV/0!</v>
      </c>
      <c r="L52" s="58"/>
      <c r="M52" s="59" t="e">
        <f t="shared" si="1"/>
        <v>#DIV/0!</v>
      </c>
      <c r="N52" s="58" t="e">
        <f>#VALUE!</f>
        <v>#VALUE!</v>
      </c>
      <c r="O52" s="58" t="e">
        <f>#VALUE!</f>
        <v>#VALUE!</v>
      </c>
      <c r="P52" s="58"/>
      <c r="Q52" s="60"/>
    </row>
    <row r="53" spans="1:17" s="61" customFormat="1" ht="24" customHeight="1" x14ac:dyDescent="0.25">
      <c r="A53" s="51">
        <v>26</v>
      </c>
      <c r="B53" s="52">
        <v>15055404</v>
      </c>
      <c r="C53" s="63" t="s">
        <v>82</v>
      </c>
      <c r="D53" s="64" t="s">
        <v>37</v>
      </c>
      <c r="E53" s="62" t="s">
        <v>144</v>
      </c>
      <c r="F53" s="56"/>
      <c r="G53" s="56"/>
      <c r="H53" s="56"/>
      <c r="I53" s="56"/>
      <c r="J53" s="56"/>
      <c r="K53" s="57" t="e">
        <f t="shared" si="0"/>
        <v>#DIV/0!</v>
      </c>
      <c r="L53" s="58"/>
      <c r="M53" s="59" t="e">
        <f t="shared" si="1"/>
        <v>#DIV/0!</v>
      </c>
      <c r="N53" s="58" t="e">
        <f>#VALUE!</f>
        <v>#VALUE!</v>
      </c>
      <c r="O53" s="58" t="e">
        <f>#VALUE!</f>
        <v>#VALUE!</v>
      </c>
      <c r="P53" s="58"/>
      <c r="Q53" s="60"/>
    </row>
    <row r="54" spans="1:17" s="61" customFormat="1" ht="24" customHeight="1" x14ac:dyDescent="0.25">
      <c r="A54" s="51">
        <v>27</v>
      </c>
      <c r="B54" s="52">
        <v>15055413</v>
      </c>
      <c r="C54" s="53" t="s">
        <v>94</v>
      </c>
      <c r="D54" s="54" t="s">
        <v>38</v>
      </c>
      <c r="E54" s="55" t="s">
        <v>145</v>
      </c>
      <c r="F54" s="56"/>
      <c r="G54" s="56"/>
      <c r="H54" s="56"/>
      <c r="I54" s="56"/>
      <c r="J54" s="56"/>
      <c r="K54" s="57" t="e">
        <f t="shared" si="0"/>
        <v>#DIV/0!</v>
      </c>
      <c r="L54" s="58"/>
      <c r="M54" s="59" t="e">
        <f t="shared" si="1"/>
        <v>#DIV/0!</v>
      </c>
      <c r="N54" s="58" t="e">
        <f>#VALUE!</f>
        <v>#VALUE!</v>
      </c>
      <c r="O54" s="58" t="e">
        <f>#VALUE!</f>
        <v>#VALUE!</v>
      </c>
      <c r="P54" s="58"/>
      <c r="Q54" s="60"/>
    </row>
    <row r="55" spans="1:17" s="61" customFormat="1" ht="24" customHeight="1" x14ac:dyDescent="0.25">
      <c r="A55" s="51">
        <v>28</v>
      </c>
      <c r="B55" s="52">
        <v>15055419</v>
      </c>
      <c r="C55" s="63" t="s">
        <v>95</v>
      </c>
      <c r="D55" s="64" t="s">
        <v>60</v>
      </c>
      <c r="E55" s="65" t="s">
        <v>146</v>
      </c>
      <c r="F55" s="56"/>
      <c r="G55" s="56"/>
      <c r="H55" s="56"/>
      <c r="I55" s="56"/>
      <c r="J55" s="56"/>
      <c r="K55" s="57" t="e">
        <f t="shared" si="0"/>
        <v>#DIV/0!</v>
      </c>
      <c r="L55" s="58"/>
      <c r="M55" s="59" t="e">
        <f t="shared" si="1"/>
        <v>#DIV/0!</v>
      </c>
      <c r="N55" s="58" t="e">
        <f>#VALUE!</f>
        <v>#VALUE!</v>
      </c>
      <c r="O55" s="58" t="e">
        <f>#VALUE!</f>
        <v>#VALUE!</v>
      </c>
      <c r="P55" s="58"/>
      <c r="Q55" s="60"/>
    </row>
    <row r="56" spans="1:17" s="61" customFormat="1" ht="24" customHeight="1" x14ac:dyDescent="0.25">
      <c r="A56" s="51">
        <v>29</v>
      </c>
      <c r="B56" s="52">
        <v>15055421</v>
      </c>
      <c r="C56" s="53" t="s">
        <v>96</v>
      </c>
      <c r="D56" s="54" t="s">
        <v>40</v>
      </c>
      <c r="E56" s="55" t="s">
        <v>147</v>
      </c>
      <c r="F56" s="56"/>
      <c r="G56" s="56"/>
      <c r="H56" s="56"/>
      <c r="I56" s="56"/>
      <c r="J56" s="56"/>
      <c r="K56" s="57" t="e">
        <f t="shared" si="0"/>
        <v>#DIV/0!</v>
      </c>
      <c r="L56" s="58"/>
      <c r="M56" s="59" t="e">
        <f t="shared" si="1"/>
        <v>#DIV/0!</v>
      </c>
      <c r="N56" s="58" t="e">
        <f>#VALUE!</f>
        <v>#VALUE!</v>
      </c>
      <c r="O56" s="58" t="e">
        <f>#VALUE!</f>
        <v>#VALUE!</v>
      </c>
      <c r="P56" s="58"/>
      <c r="Q56" s="60"/>
    </row>
    <row r="57" spans="1:17" s="61" customFormat="1" ht="24" customHeight="1" x14ac:dyDescent="0.25">
      <c r="A57" s="51">
        <v>30</v>
      </c>
      <c r="B57" s="52">
        <v>15055423</v>
      </c>
      <c r="C57" s="63" t="s">
        <v>97</v>
      </c>
      <c r="D57" s="64" t="s">
        <v>40</v>
      </c>
      <c r="E57" s="62" t="s">
        <v>148</v>
      </c>
      <c r="F57" s="56"/>
      <c r="G57" s="56"/>
      <c r="H57" s="56"/>
      <c r="I57" s="56"/>
      <c r="J57" s="56"/>
      <c r="K57" s="57" t="e">
        <f t="shared" si="0"/>
        <v>#DIV/0!</v>
      </c>
      <c r="L57" s="58"/>
      <c r="M57" s="59" t="e">
        <f t="shared" si="1"/>
        <v>#DIV/0!</v>
      </c>
      <c r="N57" s="58" t="e">
        <f>#VALUE!</f>
        <v>#VALUE!</v>
      </c>
      <c r="O57" s="58" t="e">
        <f>#VALUE!</f>
        <v>#VALUE!</v>
      </c>
      <c r="P57" s="58"/>
      <c r="Q57" s="60"/>
    </row>
    <row r="58" spans="1:17" s="61" customFormat="1" ht="24" customHeight="1" x14ac:dyDescent="0.25">
      <c r="A58" s="51">
        <v>31</v>
      </c>
      <c r="B58" s="52">
        <v>15055428</v>
      </c>
      <c r="C58" s="53" t="s">
        <v>98</v>
      </c>
      <c r="D58" s="54" t="s">
        <v>61</v>
      </c>
      <c r="E58" s="62" t="s">
        <v>149</v>
      </c>
      <c r="F58" s="56"/>
      <c r="G58" s="56"/>
      <c r="H58" s="56"/>
      <c r="I58" s="56"/>
      <c r="J58" s="56"/>
      <c r="K58" s="57" t="e">
        <f t="shared" si="0"/>
        <v>#DIV/0!</v>
      </c>
      <c r="L58" s="58"/>
      <c r="M58" s="59" t="e">
        <f t="shared" si="1"/>
        <v>#DIV/0!</v>
      </c>
      <c r="N58" s="58" t="e">
        <f>#VALUE!</f>
        <v>#VALUE!</v>
      </c>
      <c r="O58" s="58" t="e">
        <f>#VALUE!</f>
        <v>#VALUE!</v>
      </c>
      <c r="P58" s="58"/>
      <c r="Q58" s="60"/>
    </row>
    <row r="59" spans="1:17" s="61" customFormat="1" ht="24" customHeight="1" x14ac:dyDescent="0.25">
      <c r="A59" s="51">
        <v>32</v>
      </c>
      <c r="B59" s="52">
        <v>15055432</v>
      </c>
      <c r="C59" s="53" t="s">
        <v>99</v>
      </c>
      <c r="D59" s="54" t="s">
        <v>42</v>
      </c>
      <c r="E59" s="55" t="s">
        <v>41</v>
      </c>
      <c r="F59" s="56"/>
      <c r="G59" s="56"/>
      <c r="H59" s="56"/>
      <c r="I59" s="56"/>
      <c r="J59" s="56"/>
      <c r="K59" s="57" t="e">
        <f t="shared" si="0"/>
        <v>#DIV/0!</v>
      </c>
      <c r="L59" s="58"/>
      <c r="M59" s="59" t="e">
        <f t="shared" si="1"/>
        <v>#DIV/0!</v>
      </c>
      <c r="N59" s="58" t="e">
        <f>#VALUE!</f>
        <v>#VALUE!</v>
      </c>
      <c r="O59" s="58" t="e">
        <f>#VALUE!</f>
        <v>#VALUE!</v>
      </c>
      <c r="P59" s="58"/>
      <c r="Q59" s="60"/>
    </row>
    <row r="60" spans="1:17" s="61" customFormat="1" ht="24" customHeight="1" x14ac:dyDescent="0.25">
      <c r="A60" s="51">
        <v>33</v>
      </c>
      <c r="B60" s="52">
        <v>15055437</v>
      </c>
      <c r="C60" s="53" t="s">
        <v>100</v>
      </c>
      <c r="D60" s="54" t="s">
        <v>43</v>
      </c>
      <c r="E60" s="55" t="s">
        <v>150</v>
      </c>
      <c r="F60" s="56"/>
      <c r="G60" s="56"/>
      <c r="H60" s="56"/>
      <c r="I60" s="56"/>
      <c r="J60" s="56"/>
      <c r="K60" s="57" t="e">
        <f t="shared" si="0"/>
        <v>#DIV/0!</v>
      </c>
      <c r="L60" s="58"/>
      <c r="M60" s="59" t="e">
        <f t="shared" si="1"/>
        <v>#DIV/0!</v>
      </c>
      <c r="N60" s="58" t="e">
        <f>#VALUE!</f>
        <v>#VALUE!</v>
      </c>
      <c r="O60" s="58" t="e">
        <f>#VALUE!</f>
        <v>#VALUE!</v>
      </c>
      <c r="P60" s="58"/>
      <c r="Q60" s="60"/>
    </row>
    <row r="61" spans="1:17" s="61" customFormat="1" ht="24" customHeight="1" x14ac:dyDescent="0.25">
      <c r="A61" s="51">
        <v>34</v>
      </c>
      <c r="B61" s="52">
        <v>15055438</v>
      </c>
      <c r="C61" s="53" t="s">
        <v>101</v>
      </c>
      <c r="D61" s="54" t="s">
        <v>43</v>
      </c>
      <c r="E61" s="62" t="s">
        <v>151</v>
      </c>
      <c r="F61" s="56"/>
      <c r="G61" s="56"/>
      <c r="H61" s="56"/>
      <c r="I61" s="56"/>
      <c r="J61" s="56"/>
      <c r="K61" s="57" t="e">
        <f t="shared" si="0"/>
        <v>#DIV/0!</v>
      </c>
      <c r="L61" s="58"/>
      <c r="M61" s="59" t="e">
        <f t="shared" si="1"/>
        <v>#DIV/0!</v>
      </c>
      <c r="N61" s="58" t="e">
        <f>#VALUE!</f>
        <v>#VALUE!</v>
      </c>
      <c r="O61" s="58" t="e">
        <f>#VALUE!</f>
        <v>#VALUE!</v>
      </c>
      <c r="P61" s="58"/>
      <c r="Q61" s="60"/>
    </row>
    <row r="62" spans="1:17" s="61" customFormat="1" ht="24" customHeight="1" x14ac:dyDescent="0.25">
      <c r="A62" s="51">
        <v>35</v>
      </c>
      <c r="B62" s="52">
        <v>15055441</v>
      </c>
      <c r="C62" s="53" t="s">
        <v>102</v>
      </c>
      <c r="D62" s="54" t="s">
        <v>62</v>
      </c>
      <c r="E62" s="55" t="s">
        <v>152</v>
      </c>
      <c r="F62" s="56"/>
      <c r="G62" s="56"/>
      <c r="H62" s="56"/>
      <c r="I62" s="56"/>
      <c r="J62" s="56"/>
      <c r="K62" s="57" t="e">
        <f t="shared" si="0"/>
        <v>#DIV/0!</v>
      </c>
      <c r="L62" s="58"/>
      <c r="M62" s="59" t="e">
        <f t="shared" si="1"/>
        <v>#DIV/0!</v>
      </c>
      <c r="N62" s="58" t="e">
        <f>#VALUE!</f>
        <v>#VALUE!</v>
      </c>
      <c r="O62" s="58" t="e">
        <f>#VALUE!</f>
        <v>#VALUE!</v>
      </c>
      <c r="P62" s="58"/>
      <c r="Q62" s="60"/>
    </row>
    <row r="63" spans="1:17" s="61" customFormat="1" ht="24" customHeight="1" x14ac:dyDescent="0.25">
      <c r="A63" s="51">
        <v>36</v>
      </c>
      <c r="B63" s="52">
        <v>15055443</v>
      </c>
      <c r="C63" s="53" t="s">
        <v>51</v>
      </c>
      <c r="D63" s="54" t="s">
        <v>63</v>
      </c>
      <c r="E63" s="62" t="s">
        <v>153</v>
      </c>
      <c r="F63" s="56"/>
      <c r="G63" s="56"/>
      <c r="H63" s="56"/>
      <c r="I63" s="56"/>
      <c r="J63" s="56"/>
      <c r="K63" s="57" t="e">
        <f t="shared" si="0"/>
        <v>#DIV/0!</v>
      </c>
      <c r="L63" s="58"/>
      <c r="M63" s="59" t="e">
        <f t="shared" si="1"/>
        <v>#DIV/0!</v>
      </c>
      <c r="N63" s="58" t="e">
        <f>#VALUE!</f>
        <v>#VALUE!</v>
      </c>
      <c r="O63" s="58" t="e">
        <f>#VALUE!</f>
        <v>#VALUE!</v>
      </c>
      <c r="P63" s="58"/>
      <c r="Q63" s="60"/>
    </row>
    <row r="64" spans="1:17" s="61" customFormat="1" ht="24" customHeight="1" x14ac:dyDescent="0.25">
      <c r="A64" s="51">
        <v>37</v>
      </c>
      <c r="B64" s="52">
        <v>15055446</v>
      </c>
      <c r="C64" s="53" t="s">
        <v>103</v>
      </c>
      <c r="D64" s="54" t="s">
        <v>64</v>
      </c>
      <c r="E64" s="62" t="s">
        <v>154</v>
      </c>
      <c r="F64" s="56"/>
      <c r="G64" s="56"/>
      <c r="H64" s="56"/>
      <c r="I64" s="56"/>
      <c r="J64" s="56"/>
      <c r="K64" s="57" t="e">
        <f t="shared" si="0"/>
        <v>#DIV/0!</v>
      </c>
      <c r="L64" s="58"/>
      <c r="M64" s="59" t="e">
        <f t="shared" si="1"/>
        <v>#DIV/0!</v>
      </c>
      <c r="N64" s="58" t="e">
        <f>#VALUE!</f>
        <v>#VALUE!</v>
      </c>
      <c r="O64" s="58" t="e">
        <f>#VALUE!</f>
        <v>#VALUE!</v>
      </c>
      <c r="P64" s="58"/>
      <c r="Q64" s="60"/>
    </row>
    <row r="65" spans="1:17" s="61" customFormat="1" ht="24" customHeight="1" x14ac:dyDescent="0.25">
      <c r="A65" s="51">
        <v>38</v>
      </c>
      <c r="B65" s="52">
        <v>15055448</v>
      </c>
      <c r="C65" s="53" t="s">
        <v>104</v>
      </c>
      <c r="D65" s="54" t="s">
        <v>44</v>
      </c>
      <c r="E65" s="55" t="s">
        <v>155</v>
      </c>
      <c r="F65" s="56"/>
      <c r="G65" s="56"/>
      <c r="H65" s="56"/>
      <c r="I65" s="56"/>
      <c r="J65" s="56"/>
      <c r="K65" s="57" t="e">
        <f t="shared" si="0"/>
        <v>#DIV/0!</v>
      </c>
      <c r="L65" s="58"/>
      <c r="M65" s="59" t="e">
        <f t="shared" si="1"/>
        <v>#DIV/0!</v>
      </c>
      <c r="N65" s="58" t="e">
        <f>#VALUE!</f>
        <v>#VALUE!</v>
      </c>
      <c r="O65" s="58" t="e">
        <f>#VALUE!</f>
        <v>#VALUE!</v>
      </c>
      <c r="P65" s="58"/>
      <c r="Q65" s="60"/>
    </row>
    <row r="66" spans="1:17" s="61" customFormat="1" ht="24" customHeight="1" x14ac:dyDescent="0.25">
      <c r="A66" s="51">
        <v>39</v>
      </c>
      <c r="B66" s="52">
        <v>15055449</v>
      </c>
      <c r="C66" s="53" t="s">
        <v>105</v>
      </c>
      <c r="D66" s="54" t="s">
        <v>44</v>
      </c>
      <c r="E66" s="55" t="s">
        <v>156</v>
      </c>
      <c r="F66" s="56"/>
      <c r="G66" s="56"/>
      <c r="H66" s="56"/>
      <c r="I66" s="56"/>
      <c r="J66" s="56"/>
      <c r="K66" s="57" t="e">
        <f t="shared" si="0"/>
        <v>#DIV/0!</v>
      </c>
      <c r="L66" s="58"/>
      <c r="M66" s="59" t="e">
        <f t="shared" si="1"/>
        <v>#DIV/0!</v>
      </c>
      <c r="N66" s="58" t="e">
        <f>#VALUE!</f>
        <v>#VALUE!</v>
      </c>
      <c r="O66" s="58" t="e">
        <f>#VALUE!</f>
        <v>#VALUE!</v>
      </c>
      <c r="P66" s="58"/>
      <c r="Q66" s="60"/>
    </row>
    <row r="67" spans="1:17" s="61" customFormat="1" ht="24" customHeight="1" x14ac:dyDescent="0.25">
      <c r="A67" s="51">
        <v>40</v>
      </c>
      <c r="B67" s="52">
        <v>15055450</v>
      </c>
      <c r="C67" s="63" t="s">
        <v>106</v>
      </c>
      <c r="D67" s="64" t="s">
        <v>44</v>
      </c>
      <c r="E67" s="62" t="s">
        <v>157</v>
      </c>
      <c r="F67" s="56"/>
      <c r="G67" s="56"/>
      <c r="H67" s="56"/>
      <c r="I67" s="56"/>
      <c r="J67" s="56"/>
      <c r="K67" s="57" t="e">
        <f t="shared" si="0"/>
        <v>#DIV/0!</v>
      </c>
      <c r="L67" s="58"/>
      <c r="M67" s="59" t="e">
        <f t="shared" si="1"/>
        <v>#DIV/0!</v>
      </c>
      <c r="N67" s="58" t="e">
        <f>#VALUE!</f>
        <v>#VALUE!</v>
      </c>
      <c r="O67" s="58" t="e">
        <f>#VALUE!</f>
        <v>#VALUE!</v>
      </c>
      <c r="P67" s="58"/>
      <c r="Q67" s="60"/>
    </row>
    <row r="68" spans="1:17" s="61" customFormat="1" ht="24" customHeight="1" x14ac:dyDescent="0.25">
      <c r="A68" s="51">
        <v>41</v>
      </c>
      <c r="B68" s="52">
        <v>15055454</v>
      </c>
      <c r="C68" s="53" t="s">
        <v>98</v>
      </c>
      <c r="D68" s="54" t="s">
        <v>65</v>
      </c>
      <c r="E68" s="62" t="s">
        <v>158</v>
      </c>
      <c r="F68" s="56"/>
      <c r="G68" s="56"/>
      <c r="H68" s="56"/>
      <c r="I68" s="56"/>
      <c r="J68" s="56"/>
      <c r="K68" s="57" t="e">
        <f t="shared" si="0"/>
        <v>#DIV/0!</v>
      </c>
      <c r="L68" s="58"/>
      <c r="M68" s="59" t="e">
        <f t="shared" si="1"/>
        <v>#DIV/0!</v>
      </c>
      <c r="N68" s="58" t="e">
        <f>#VALUE!</f>
        <v>#VALUE!</v>
      </c>
      <c r="O68" s="58" t="e">
        <f>#VALUE!</f>
        <v>#VALUE!</v>
      </c>
      <c r="P68" s="58"/>
      <c r="Q68" s="60"/>
    </row>
    <row r="69" spans="1:17" s="61" customFormat="1" ht="24" customHeight="1" x14ac:dyDescent="0.25">
      <c r="A69" s="51">
        <v>42</v>
      </c>
      <c r="B69" s="52">
        <v>15055469</v>
      </c>
      <c r="C69" s="53" t="s">
        <v>107</v>
      </c>
      <c r="D69" s="54" t="s">
        <v>66</v>
      </c>
      <c r="E69" s="62" t="s">
        <v>159</v>
      </c>
      <c r="F69" s="56"/>
      <c r="G69" s="56"/>
      <c r="H69" s="56"/>
      <c r="I69" s="56"/>
      <c r="J69" s="56"/>
      <c r="K69" s="57" t="e">
        <f t="shared" si="0"/>
        <v>#DIV/0!</v>
      </c>
      <c r="L69" s="58"/>
      <c r="M69" s="59" t="e">
        <f t="shared" si="1"/>
        <v>#DIV/0!</v>
      </c>
      <c r="N69" s="58" t="e">
        <f>#VALUE!</f>
        <v>#VALUE!</v>
      </c>
      <c r="O69" s="58" t="e">
        <f>#VALUE!</f>
        <v>#VALUE!</v>
      </c>
      <c r="P69" s="58"/>
      <c r="Q69" s="60"/>
    </row>
    <row r="70" spans="1:17" s="61" customFormat="1" ht="24" customHeight="1" x14ac:dyDescent="0.25">
      <c r="A70" s="51">
        <v>43</v>
      </c>
      <c r="B70" s="52">
        <v>15055470</v>
      </c>
      <c r="C70" s="53" t="s">
        <v>108</v>
      </c>
      <c r="D70" s="54" t="s">
        <v>66</v>
      </c>
      <c r="E70" s="62" t="s">
        <v>160</v>
      </c>
      <c r="F70" s="56"/>
      <c r="G70" s="56"/>
      <c r="H70" s="56"/>
      <c r="I70" s="56"/>
      <c r="J70" s="56"/>
      <c r="K70" s="57" t="e">
        <f t="shared" si="0"/>
        <v>#DIV/0!</v>
      </c>
      <c r="L70" s="58"/>
      <c r="M70" s="59" t="e">
        <f t="shared" si="1"/>
        <v>#DIV/0!</v>
      </c>
      <c r="N70" s="58" t="e">
        <f>#VALUE!</f>
        <v>#VALUE!</v>
      </c>
      <c r="O70" s="58" t="e">
        <f>#VALUE!</f>
        <v>#VALUE!</v>
      </c>
      <c r="P70" s="58"/>
      <c r="Q70" s="60"/>
    </row>
    <row r="71" spans="1:17" s="61" customFormat="1" ht="24" customHeight="1" x14ac:dyDescent="0.25">
      <c r="A71" s="51">
        <v>44</v>
      </c>
      <c r="B71" s="52">
        <v>15055478</v>
      </c>
      <c r="C71" s="53" t="s">
        <v>109</v>
      </c>
      <c r="D71" s="54" t="s">
        <v>67</v>
      </c>
      <c r="E71" s="55" t="s">
        <v>161</v>
      </c>
      <c r="F71" s="56"/>
      <c r="G71" s="56"/>
      <c r="H71" s="56"/>
      <c r="I71" s="56"/>
      <c r="J71" s="56"/>
      <c r="K71" s="57" t="e">
        <f t="shared" si="0"/>
        <v>#DIV/0!</v>
      </c>
      <c r="L71" s="58"/>
      <c r="M71" s="59" t="e">
        <f t="shared" si="1"/>
        <v>#DIV/0!</v>
      </c>
      <c r="N71" s="58" t="e">
        <f>#VALUE!</f>
        <v>#VALUE!</v>
      </c>
      <c r="O71" s="58" t="e">
        <f>#VALUE!</f>
        <v>#VALUE!</v>
      </c>
      <c r="P71" s="58"/>
      <c r="Q71" s="60"/>
    </row>
    <row r="72" spans="1:17" s="61" customFormat="1" ht="24" customHeight="1" x14ac:dyDescent="0.25">
      <c r="A72" s="51">
        <v>45</v>
      </c>
      <c r="B72" s="52">
        <v>15055479</v>
      </c>
      <c r="C72" s="53" t="s">
        <v>110</v>
      </c>
      <c r="D72" s="54" t="s">
        <v>68</v>
      </c>
      <c r="E72" s="55" t="s">
        <v>162</v>
      </c>
      <c r="F72" s="56"/>
      <c r="G72" s="56"/>
      <c r="H72" s="56"/>
      <c r="I72" s="56"/>
      <c r="J72" s="56"/>
      <c r="K72" s="57" t="e">
        <f t="shared" si="0"/>
        <v>#DIV/0!</v>
      </c>
      <c r="L72" s="58"/>
      <c r="M72" s="59" t="e">
        <f t="shared" si="1"/>
        <v>#DIV/0!</v>
      </c>
      <c r="N72" s="58" t="e">
        <f>#VALUE!</f>
        <v>#VALUE!</v>
      </c>
      <c r="O72" s="58" t="e">
        <f>#VALUE!</f>
        <v>#VALUE!</v>
      </c>
      <c r="P72" s="58"/>
      <c r="Q72" s="60"/>
    </row>
    <row r="73" spans="1:17" s="61" customFormat="1" ht="24" customHeight="1" x14ac:dyDescent="0.25">
      <c r="A73" s="51">
        <v>46</v>
      </c>
      <c r="B73" s="52">
        <v>15055480</v>
      </c>
      <c r="C73" s="53" t="s">
        <v>111</v>
      </c>
      <c r="D73" s="54" t="s">
        <v>45</v>
      </c>
      <c r="E73" s="62" t="s">
        <v>163</v>
      </c>
      <c r="F73" s="56"/>
      <c r="G73" s="56"/>
      <c r="H73" s="56"/>
      <c r="I73" s="56"/>
      <c r="J73" s="56"/>
      <c r="K73" s="57" t="e">
        <f t="shared" si="0"/>
        <v>#DIV/0!</v>
      </c>
      <c r="L73" s="58"/>
      <c r="M73" s="59" t="e">
        <f t="shared" si="1"/>
        <v>#DIV/0!</v>
      </c>
      <c r="N73" s="58" t="e">
        <f>#VALUE!</f>
        <v>#VALUE!</v>
      </c>
      <c r="O73" s="58" t="e">
        <f>#VALUE!</f>
        <v>#VALUE!</v>
      </c>
      <c r="P73" s="58"/>
      <c r="Q73" s="60"/>
    </row>
    <row r="74" spans="1:17" s="61" customFormat="1" ht="24" customHeight="1" x14ac:dyDescent="0.25">
      <c r="A74" s="51">
        <v>47</v>
      </c>
      <c r="B74" s="52">
        <v>15055481</v>
      </c>
      <c r="C74" s="53" t="s">
        <v>112</v>
      </c>
      <c r="D74" s="54" t="s">
        <v>45</v>
      </c>
      <c r="E74" s="55" t="s">
        <v>164</v>
      </c>
      <c r="F74" s="56"/>
      <c r="G74" s="56"/>
      <c r="H74" s="56"/>
      <c r="I74" s="56"/>
      <c r="J74" s="56"/>
      <c r="K74" s="57" t="e">
        <f t="shared" si="0"/>
        <v>#DIV/0!</v>
      </c>
      <c r="L74" s="58"/>
      <c r="M74" s="59" t="e">
        <f t="shared" si="1"/>
        <v>#DIV/0!</v>
      </c>
      <c r="N74" s="58" t="e">
        <f>#VALUE!</f>
        <v>#VALUE!</v>
      </c>
      <c r="O74" s="58" t="e">
        <f>#VALUE!</f>
        <v>#VALUE!</v>
      </c>
      <c r="P74" s="58"/>
      <c r="Q74" s="60"/>
    </row>
    <row r="75" spans="1:17" s="61" customFormat="1" ht="24" customHeight="1" x14ac:dyDescent="0.25">
      <c r="A75" s="51">
        <v>48</v>
      </c>
      <c r="B75" s="52">
        <v>15055485</v>
      </c>
      <c r="C75" s="53" t="s">
        <v>113</v>
      </c>
      <c r="D75" s="54" t="s">
        <v>69</v>
      </c>
      <c r="E75" s="62" t="s">
        <v>165</v>
      </c>
      <c r="F75" s="56"/>
      <c r="G75" s="56"/>
      <c r="H75" s="56"/>
      <c r="I75" s="56"/>
      <c r="J75" s="56"/>
      <c r="K75" s="57" t="e">
        <f t="shared" si="0"/>
        <v>#DIV/0!</v>
      </c>
      <c r="L75" s="58"/>
      <c r="M75" s="59" t="e">
        <f t="shared" si="1"/>
        <v>#DIV/0!</v>
      </c>
      <c r="N75" s="58" t="e">
        <f>#VALUE!</f>
        <v>#VALUE!</v>
      </c>
      <c r="O75" s="58" t="e">
        <f>#VALUE!</f>
        <v>#VALUE!</v>
      </c>
      <c r="P75" s="58"/>
      <c r="Q75" s="60"/>
    </row>
    <row r="76" spans="1:17" s="61" customFormat="1" ht="24" customHeight="1" x14ac:dyDescent="0.25">
      <c r="A76" s="51">
        <v>49</v>
      </c>
      <c r="B76" s="52">
        <v>15055487</v>
      </c>
      <c r="C76" s="53" t="s">
        <v>114</v>
      </c>
      <c r="D76" s="54" t="s">
        <v>70</v>
      </c>
      <c r="E76" s="55" t="s">
        <v>166</v>
      </c>
      <c r="F76" s="56"/>
      <c r="G76" s="56"/>
      <c r="H76" s="56"/>
      <c r="I76" s="56"/>
      <c r="J76" s="56"/>
      <c r="K76" s="57" t="e">
        <f t="shared" si="0"/>
        <v>#DIV/0!</v>
      </c>
      <c r="L76" s="58"/>
      <c r="M76" s="59" t="e">
        <f t="shared" si="1"/>
        <v>#DIV/0!</v>
      </c>
      <c r="N76" s="58" t="e">
        <f>#VALUE!</f>
        <v>#VALUE!</v>
      </c>
      <c r="O76" s="58" t="e">
        <f>#VALUE!</f>
        <v>#VALUE!</v>
      </c>
      <c r="P76" s="58"/>
      <c r="Q76" s="60"/>
    </row>
    <row r="77" spans="1:17" s="61" customFormat="1" ht="24" customHeight="1" x14ac:dyDescent="0.25">
      <c r="A77" s="51">
        <v>50</v>
      </c>
      <c r="B77" s="52">
        <v>15055490</v>
      </c>
      <c r="C77" s="63" t="s">
        <v>115</v>
      </c>
      <c r="D77" s="64" t="s">
        <v>46</v>
      </c>
      <c r="E77" s="62" t="s">
        <v>167</v>
      </c>
      <c r="F77" s="56"/>
      <c r="G77" s="56"/>
      <c r="H77" s="56"/>
      <c r="I77" s="56"/>
      <c r="J77" s="56"/>
      <c r="K77" s="57" t="e">
        <f t="shared" si="0"/>
        <v>#DIV/0!</v>
      </c>
      <c r="L77" s="58"/>
      <c r="M77" s="59" t="e">
        <f t="shared" si="1"/>
        <v>#DIV/0!</v>
      </c>
      <c r="N77" s="58" t="e">
        <f>#VALUE!</f>
        <v>#VALUE!</v>
      </c>
      <c r="O77" s="58" t="e">
        <f>#VALUE!</f>
        <v>#VALUE!</v>
      </c>
      <c r="P77" s="58"/>
      <c r="Q77" s="60"/>
    </row>
    <row r="78" spans="1:17" s="61" customFormat="1" ht="24" customHeight="1" x14ac:dyDescent="0.25">
      <c r="A78" s="51">
        <v>51</v>
      </c>
      <c r="B78" s="52">
        <v>15055494</v>
      </c>
      <c r="C78" s="63" t="s">
        <v>116</v>
      </c>
      <c r="D78" s="64" t="s">
        <v>46</v>
      </c>
      <c r="E78" s="65" t="s">
        <v>168</v>
      </c>
      <c r="F78" s="56"/>
      <c r="G78" s="56"/>
      <c r="H78" s="56"/>
      <c r="I78" s="56"/>
      <c r="J78" s="56"/>
      <c r="K78" s="57" t="e">
        <f t="shared" si="0"/>
        <v>#DIV/0!</v>
      </c>
      <c r="L78" s="58"/>
      <c r="M78" s="59" t="e">
        <f t="shared" si="1"/>
        <v>#DIV/0!</v>
      </c>
      <c r="N78" s="58" t="e">
        <f>#VALUE!</f>
        <v>#VALUE!</v>
      </c>
      <c r="O78" s="58" t="e">
        <f>#VALUE!</f>
        <v>#VALUE!</v>
      </c>
      <c r="P78" s="58"/>
      <c r="Q78" s="60"/>
    </row>
    <row r="79" spans="1:17" s="61" customFormat="1" ht="24" customHeight="1" x14ac:dyDescent="0.25">
      <c r="A79" s="51">
        <v>52</v>
      </c>
      <c r="B79" s="52">
        <v>15055506</v>
      </c>
      <c r="C79" s="53" t="s">
        <v>117</v>
      </c>
      <c r="D79" s="54" t="s">
        <v>47</v>
      </c>
      <c r="E79" s="62" t="s">
        <v>169</v>
      </c>
      <c r="F79" s="56"/>
      <c r="G79" s="56"/>
      <c r="H79" s="56"/>
      <c r="I79" s="56"/>
      <c r="J79" s="56"/>
      <c r="K79" s="57" t="e">
        <f t="shared" si="0"/>
        <v>#DIV/0!</v>
      </c>
      <c r="L79" s="58"/>
      <c r="M79" s="59" t="e">
        <f t="shared" si="1"/>
        <v>#DIV/0!</v>
      </c>
      <c r="N79" s="58" t="e">
        <f>#VALUE!</f>
        <v>#VALUE!</v>
      </c>
      <c r="O79" s="58" t="e">
        <f>#VALUE!</f>
        <v>#VALUE!</v>
      </c>
      <c r="P79" s="58"/>
      <c r="Q79" s="60"/>
    </row>
    <row r="80" spans="1:17" s="61" customFormat="1" ht="24" customHeight="1" x14ac:dyDescent="0.25">
      <c r="A80" s="51">
        <v>53</v>
      </c>
      <c r="B80" s="52">
        <v>15055508</v>
      </c>
      <c r="C80" s="63" t="s">
        <v>118</v>
      </c>
      <c r="D80" s="64" t="s">
        <v>47</v>
      </c>
      <c r="E80" s="65" t="s">
        <v>170</v>
      </c>
      <c r="F80" s="56"/>
      <c r="G80" s="56"/>
      <c r="H80" s="56"/>
      <c r="I80" s="56"/>
      <c r="J80" s="56"/>
      <c r="K80" s="57" t="e">
        <f t="shared" si="0"/>
        <v>#DIV/0!</v>
      </c>
      <c r="L80" s="58"/>
      <c r="M80" s="59" t="e">
        <f t="shared" si="1"/>
        <v>#DIV/0!</v>
      </c>
      <c r="N80" s="58" t="e">
        <f>#VALUE!</f>
        <v>#VALUE!</v>
      </c>
      <c r="O80" s="58" t="e">
        <f>#VALUE!</f>
        <v>#VALUE!</v>
      </c>
      <c r="P80" s="58"/>
      <c r="Q80" s="60"/>
    </row>
    <row r="81" spans="1:18" s="61" customFormat="1" ht="24" customHeight="1" x14ac:dyDescent="0.25">
      <c r="A81" s="51">
        <v>54</v>
      </c>
      <c r="B81" s="52">
        <v>15055513</v>
      </c>
      <c r="C81" s="53" t="s">
        <v>119</v>
      </c>
      <c r="D81" s="54" t="s">
        <v>71</v>
      </c>
      <c r="E81" s="55" t="s">
        <v>171</v>
      </c>
      <c r="F81" s="56"/>
      <c r="G81" s="56"/>
      <c r="H81" s="56"/>
      <c r="I81" s="56"/>
      <c r="J81" s="56"/>
      <c r="K81" s="57" t="e">
        <f t="shared" si="0"/>
        <v>#DIV/0!</v>
      </c>
      <c r="L81" s="58"/>
      <c r="M81" s="59" t="e">
        <f t="shared" si="1"/>
        <v>#DIV/0!</v>
      </c>
      <c r="N81" s="58" t="e">
        <f>#VALUE!</f>
        <v>#VALUE!</v>
      </c>
      <c r="O81" s="58" t="e">
        <f>#VALUE!</f>
        <v>#VALUE!</v>
      </c>
      <c r="P81" s="58"/>
      <c r="Q81" s="60"/>
    </row>
    <row r="82" spans="1:18" s="6" customFormat="1" ht="18.75" customHeight="1" x14ac:dyDescent="0.25">
      <c r="B82" s="70"/>
      <c r="C82" s="71"/>
      <c r="D82" s="71"/>
      <c r="E82" s="72"/>
      <c r="F82" s="73"/>
      <c r="G82" s="73"/>
      <c r="H82" s="73"/>
      <c r="I82" s="73"/>
      <c r="J82" s="73"/>
      <c r="K82" s="74"/>
      <c r="L82" s="75"/>
      <c r="M82" s="76"/>
      <c r="N82" s="75" t="e">
        <f>#VALUE!</f>
        <v>#VALUE!</v>
      </c>
      <c r="O82" s="75" t="e">
        <f>#VALUE!</f>
        <v>#VALUE!</v>
      </c>
      <c r="P82" s="5"/>
      <c r="Q82" s="60"/>
    </row>
    <row r="83" spans="1:18" s="6" customFormat="1" ht="18.75" x14ac:dyDescent="0.25">
      <c r="A83" s="77"/>
      <c r="B83" s="77"/>
      <c r="C83" s="77"/>
      <c r="D83" s="77"/>
      <c r="E83" s="78"/>
      <c r="F83" s="73"/>
      <c r="G83" s="79" t="s">
        <v>48</v>
      </c>
      <c r="H83" s="73"/>
      <c r="I83" s="73"/>
      <c r="J83" s="80"/>
      <c r="K83" s="81"/>
      <c r="L83" s="82"/>
      <c r="M83" s="83"/>
      <c r="N83" s="84" t="e">
        <f>#VALUE!</f>
        <v>#VALUE!</v>
      </c>
      <c r="O83" s="84" t="e">
        <f>#VALUE!</f>
        <v>#VALUE!</v>
      </c>
      <c r="P83" s="5"/>
      <c r="Q83" s="60"/>
    </row>
    <row r="84" spans="1:18" s="6" customFormat="1" ht="18.75" x14ac:dyDescent="0.25">
      <c r="A84" s="77"/>
      <c r="B84" s="77"/>
      <c r="C84" s="77"/>
      <c r="D84" s="77"/>
      <c r="E84" s="78"/>
      <c r="F84" s="73"/>
      <c r="G84" s="73"/>
      <c r="H84" s="73"/>
      <c r="I84" s="85" t="s">
        <v>49</v>
      </c>
      <c r="J84" s="85"/>
      <c r="K84" s="86"/>
      <c r="L84" s="87"/>
      <c r="M84" s="88"/>
      <c r="N84" s="89" t="e">
        <f>#VALUE!</f>
        <v>#VALUE!</v>
      </c>
      <c r="O84" s="89" t="e">
        <f>#VALUE!</f>
        <v>#VALUE!</v>
      </c>
      <c r="P84" s="5"/>
      <c r="Q84" s="60"/>
    </row>
    <row r="85" spans="1:18" s="6" customFormat="1" ht="16.5" x14ac:dyDescent="0.25">
      <c r="A85" s="73"/>
      <c r="B85" s="73"/>
      <c r="C85" s="73"/>
      <c r="D85" s="73"/>
      <c r="E85" s="90"/>
      <c r="F85" s="73"/>
      <c r="G85" s="73"/>
      <c r="H85" s="73"/>
      <c r="I85" s="80" t="s">
        <v>50</v>
      </c>
      <c r="J85" s="73"/>
      <c r="K85" s="74"/>
      <c r="L85" s="75"/>
      <c r="M85" s="91"/>
      <c r="N85" s="75" t="e">
        <f>#VALUE!</f>
        <v>#VALUE!</v>
      </c>
      <c r="O85" s="75" t="e">
        <f>#VALUE!</f>
        <v>#VALUE!</v>
      </c>
      <c r="P85" s="5"/>
      <c r="Q85" s="60"/>
    </row>
    <row r="86" spans="1:18" ht="15.75" x14ac:dyDescent="0.25">
      <c r="A86" s="92"/>
      <c r="B86" s="92"/>
      <c r="C86" s="92"/>
      <c r="D86" s="92"/>
      <c r="E86" s="93"/>
      <c r="F86" s="92"/>
      <c r="G86" s="92"/>
      <c r="H86" s="92"/>
      <c r="I86" s="92"/>
      <c r="J86" s="92"/>
      <c r="K86" s="94"/>
      <c r="L86" s="95"/>
      <c r="M86" s="96"/>
      <c r="N86" s="95"/>
      <c r="O86" s="95"/>
      <c r="Q86" s="60"/>
    </row>
    <row r="87" spans="1:18" ht="15.75" x14ac:dyDescent="0.25">
      <c r="A87" s="92"/>
      <c r="B87" s="92"/>
      <c r="C87" s="92"/>
      <c r="D87" s="92"/>
      <c r="E87" s="93"/>
      <c r="F87" s="92"/>
      <c r="G87" s="92"/>
      <c r="H87" s="92"/>
      <c r="I87" s="92"/>
      <c r="J87" s="92"/>
      <c r="K87" s="94"/>
      <c r="L87" s="95"/>
      <c r="M87" s="96"/>
      <c r="N87" s="95"/>
      <c r="O87" s="95"/>
    </row>
    <row r="88" spans="1:18" ht="15.75" x14ac:dyDescent="0.25">
      <c r="A88" s="92"/>
      <c r="B88" s="92"/>
      <c r="C88" s="92"/>
      <c r="D88" s="92"/>
      <c r="E88" s="93"/>
      <c r="F88" s="92"/>
      <c r="G88" s="92"/>
      <c r="H88" s="92"/>
      <c r="I88" s="92"/>
      <c r="J88" s="92"/>
      <c r="K88" s="94"/>
      <c r="L88" s="95"/>
      <c r="M88" s="96"/>
      <c r="N88" s="95"/>
      <c r="O88" s="95"/>
    </row>
    <row r="89" spans="1:18" ht="15.75" x14ac:dyDescent="0.25">
      <c r="A89" s="92"/>
      <c r="B89" s="92"/>
      <c r="C89" s="92"/>
      <c r="D89" s="92"/>
      <c r="E89" s="93"/>
      <c r="F89" s="92"/>
      <c r="G89" s="92"/>
      <c r="H89" s="92"/>
      <c r="I89" s="92"/>
      <c r="J89" s="92"/>
      <c r="K89" s="94"/>
      <c r="L89" s="95"/>
      <c r="M89" s="96"/>
      <c r="N89" s="95"/>
      <c r="O89" s="95"/>
    </row>
    <row r="90" spans="1:18" ht="15.75" x14ac:dyDescent="0.25">
      <c r="A90" s="99"/>
      <c r="B90" s="99"/>
      <c r="C90" s="100"/>
      <c r="D90" s="100"/>
      <c r="E90" s="101"/>
      <c r="F90" s="100"/>
      <c r="G90" s="100"/>
      <c r="H90" s="100"/>
      <c r="I90" s="100"/>
      <c r="J90" s="102"/>
      <c r="K90" s="103"/>
      <c r="L90" s="104"/>
      <c r="M90" s="105"/>
      <c r="N90" s="104"/>
      <c r="O90" s="104"/>
    </row>
    <row r="91" spans="1:18" ht="15.75" x14ac:dyDescent="0.25">
      <c r="A91" s="99"/>
      <c r="B91" s="99"/>
      <c r="C91" s="100"/>
      <c r="D91" s="100"/>
      <c r="E91" s="101"/>
      <c r="F91" s="100"/>
      <c r="G91" s="100"/>
      <c r="H91" s="100"/>
      <c r="I91" s="100"/>
      <c r="J91" s="102"/>
      <c r="K91" s="102"/>
      <c r="L91" s="104"/>
      <c r="M91" s="105"/>
      <c r="N91" s="104"/>
      <c r="O91" s="104"/>
    </row>
    <row r="92" spans="1:18" ht="15.75" x14ac:dyDescent="0.25">
      <c r="A92" s="99"/>
      <c r="B92" s="99"/>
      <c r="C92" s="100"/>
      <c r="D92" s="100"/>
      <c r="E92" s="101"/>
      <c r="F92" s="100"/>
      <c r="G92" s="100"/>
      <c r="H92" s="100"/>
      <c r="I92" s="100"/>
      <c r="J92" s="102"/>
      <c r="K92" s="102"/>
      <c r="L92" s="104"/>
      <c r="M92" s="104"/>
      <c r="N92" s="104"/>
      <c r="O92" s="104"/>
    </row>
    <row r="93" spans="1:18" ht="15.75" x14ac:dyDescent="0.25">
      <c r="A93" s="99"/>
      <c r="B93" s="99"/>
      <c r="C93" s="100"/>
      <c r="D93" s="100"/>
      <c r="E93" s="101"/>
      <c r="F93" s="100"/>
      <c r="G93" s="100"/>
      <c r="H93" s="100"/>
      <c r="I93" s="100"/>
      <c r="J93" s="102"/>
      <c r="K93" s="102"/>
      <c r="L93" s="104"/>
      <c r="M93" s="104"/>
      <c r="N93" s="104"/>
      <c r="O93" s="104"/>
    </row>
    <row r="94" spans="1:18" ht="15.75" x14ac:dyDescent="0.25">
      <c r="A94" s="99"/>
      <c r="B94" s="99"/>
      <c r="C94" s="100"/>
      <c r="D94" s="100"/>
      <c r="E94" s="101"/>
      <c r="F94" s="100"/>
      <c r="G94" s="100"/>
      <c r="H94" s="100"/>
      <c r="I94" s="100"/>
      <c r="J94" s="102"/>
      <c r="K94" s="102"/>
      <c r="L94" s="104"/>
      <c r="M94" s="104"/>
      <c r="N94" s="104"/>
      <c r="O94" s="104"/>
    </row>
    <row r="95" spans="1:18" ht="15.75" x14ac:dyDescent="0.25">
      <c r="A95" s="99"/>
      <c r="B95" s="99"/>
      <c r="C95" s="100"/>
      <c r="D95" s="100"/>
      <c r="E95" s="101"/>
      <c r="F95" s="100"/>
      <c r="G95" s="100"/>
      <c r="H95" s="100"/>
      <c r="I95" s="100"/>
      <c r="J95" s="102"/>
      <c r="K95" s="102"/>
      <c r="L95" s="104"/>
      <c r="M95" s="104"/>
      <c r="N95" s="104"/>
      <c r="O95" s="104"/>
    </row>
    <row r="96" spans="1:18" s="97" customFormat="1" ht="15.75" x14ac:dyDescent="0.25">
      <c r="A96" s="99"/>
      <c r="B96" s="99"/>
      <c r="C96" s="100"/>
      <c r="D96" s="100"/>
      <c r="E96" s="101"/>
      <c r="F96" s="100"/>
      <c r="G96" s="100"/>
      <c r="H96" s="100"/>
      <c r="I96" s="100"/>
      <c r="J96" s="102"/>
      <c r="K96" s="102"/>
      <c r="L96" s="104"/>
      <c r="M96" s="104"/>
      <c r="N96" s="104"/>
      <c r="O96" s="104"/>
      <c r="R96" s="98"/>
    </row>
    <row r="97" spans="1:18" s="97" customFormat="1" ht="15.75" x14ac:dyDescent="0.25">
      <c r="A97" s="99"/>
      <c r="B97" s="99"/>
      <c r="C97" s="100"/>
      <c r="D97" s="100"/>
      <c r="E97" s="101"/>
      <c r="F97" s="100"/>
      <c r="G97" s="100"/>
      <c r="H97" s="100"/>
      <c r="I97" s="100"/>
      <c r="J97" s="102"/>
      <c r="K97" s="102"/>
      <c r="L97" s="104"/>
      <c r="M97" s="104"/>
      <c r="N97" s="104"/>
      <c r="O97" s="104"/>
      <c r="R97" s="98"/>
    </row>
    <row r="98" spans="1:18" s="97" customFormat="1" ht="15.75" x14ac:dyDescent="0.25">
      <c r="A98" s="99"/>
      <c r="B98" s="99"/>
      <c r="C98" s="100"/>
      <c r="D98" s="100"/>
      <c r="E98" s="101"/>
      <c r="F98" s="100"/>
      <c r="G98" s="100"/>
      <c r="H98" s="100"/>
      <c r="I98" s="100"/>
      <c r="J98" s="102"/>
      <c r="K98" s="102"/>
      <c r="L98" s="104"/>
      <c r="M98" s="104"/>
      <c r="N98" s="104"/>
      <c r="O98" s="104"/>
      <c r="R98" s="98"/>
    </row>
    <row r="99" spans="1:18" s="97" customFormat="1" ht="15.75" x14ac:dyDescent="0.25">
      <c r="A99" s="99"/>
      <c r="B99" s="99"/>
      <c r="C99" s="100"/>
      <c r="D99" s="100"/>
      <c r="E99" s="101"/>
      <c r="F99" s="100"/>
      <c r="G99" s="100"/>
      <c r="H99" s="100"/>
      <c r="I99" s="100"/>
      <c r="J99" s="102"/>
      <c r="K99" s="102"/>
      <c r="L99" s="104"/>
      <c r="M99" s="104"/>
      <c r="N99" s="104"/>
      <c r="O99" s="104"/>
      <c r="R99" s="98"/>
    </row>
    <row r="100" spans="1:18" s="97" customFormat="1" ht="15.75" x14ac:dyDescent="0.25">
      <c r="A100" s="99"/>
      <c r="B100" s="99"/>
      <c r="C100" s="100"/>
      <c r="D100" s="100"/>
      <c r="E100" s="101"/>
      <c r="F100" s="100"/>
      <c r="G100" s="100"/>
      <c r="H100" s="100"/>
      <c r="I100" s="100"/>
      <c r="J100" s="102"/>
      <c r="K100" s="102"/>
      <c r="L100" s="104"/>
      <c r="M100" s="104"/>
      <c r="N100" s="104"/>
      <c r="O100" s="104"/>
      <c r="R100" s="98"/>
    </row>
    <row r="101" spans="1:18" s="97" customFormat="1" ht="15.75" x14ac:dyDescent="0.25">
      <c r="A101" s="99"/>
      <c r="B101" s="99"/>
      <c r="C101" s="100"/>
      <c r="D101" s="100"/>
      <c r="E101" s="101"/>
      <c r="F101" s="100"/>
      <c r="G101" s="100"/>
      <c r="H101" s="100"/>
      <c r="I101" s="100"/>
      <c r="J101" s="102"/>
      <c r="K101" s="102"/>
      <c r="L101" s="104"/>
      <c r="M101" s="104"/>
      <c r="N101" s="104"/>
      <c r="O101" s="104"/>
      <c r="R101" s="98"/>
    </row>
    <row r="102" spans="1:18" s="97" customFormat="1" ht="15.75" x14ac:dyDescent="0.25">
      <c r="A102" s="99"/>
      <c r="B102" s="99"/>
      <c r="C102" s="100"/>
      <c r="D102" s="100"/>
      <c r="E102" s="101"/>
      <c r="F102" s="100"/>
      <c r="G102" s="100"/>
      <c r="H102" s="100"/>
      <c r="I102" s="100"/>
      <c r="J102" s="102"/>
      <c r="K102" s="102"/>
      <c r="L102" s="104"/>
      <c r="M102" s="104"/>
      <c r="N102" s="104"/>
      <c r="O102" s="104"/>
      <c r="R102" s="98"/>
    </row>
    <row r="103" spans="1:18" s="97" customFormat="1" ht="15.75" x14ac:dyDescent="0.25">
      <c r="A103" s="99"/>
      <c r="B103" s="99"/>
      <c r="C103" s="100"/>
      <c r="D103" s="100"/>
      <c r="E103" s="101"/>
      <c r="F103" s="100"/>
      <c r="G103" s="100"/>
      <c r="H103" s="100"/>
      <c r="I103" s="100"/>
      <c r="J103" s="102"/>
      <c r="K103" s="102"/>
      <c r="L103" s="104"/>
      <c r="M103" s="104"/>
      <c r="N103" s="104"/>
      <c r="O103" s="104"/>
      <c r="R103" s="98"/>
    </row>
    <row r="104" spans="1:18" s="97" customFormat="1" ht="15.75" x14ac:dyDescent="0.25">
      <c r="A104" s="99"/>
      <c r="B104" s="99"/>
      <c r="C104" s="100"/>
      <c r="D104" s="100"/>
      <c r="E104" s="101"/>
      <c r="F104" s="100"/>
      <c r="G104" s="100"/>
      <c r="H104" s="100"/>
      <c r="I104" s="100"/>
      <c r="J104" s="102"/>
      <c r="K104" s="102"/>
      <c r="L104" s="104"/>
      <c r="M104" s="104"/>
      <c r="N104" s="104"/>
      <c r="O104" s="104"/>
      <c r="R104" s="98"/>
    </row>
    <row r="105" spans="1:18" s="97" customFormat="1" ht="15.75" x14ac:dyDescent="0.25">
      <c r="A105" s="99"/>
      <c r="B105" s="99"/>
      <c r="C105" s="100"/>
      <c r="D105" s="100"/>
      <c r="E105" s="101"/>
      <c r="F105" s="100"/>
      <c r="G105" s="100"/>
      <c r="H105" s="100"/>
      <c r="I105" s="100"/>
      <c r="J105" s="102"/>
      <c r="K105" s="102"/>
      <c r="L105" s="104"/>
      <c r="M105" s="104"/>
      <c r="N105" s="104"/>
      <c r="O105" s="104"/>
      <c r="R105" s="98"/>
    </row>
    <row r="106" spans="1:18" s="97" customFormat="1" ht="15.75" x14ac:dyDescent="0.25">
      <c r="A106" s="99"/>
      <c r="B106" s="99"/>
      <c r="C106" s="100"/>
      <c r="D106" s="100"/>
      <c r="E106" s="101"/>
      <c r="F106" s="100"/>
      <c r="G106" s="100"/>
      <c r="H106" s="100"/>
      <c r="I106" s="100"/>
      <c r="J106" s="102"/>
      <c r="K106" s="102"/>
      <c r="L106" s="104"/>
      <c r="M106" s="104"/>
      <c r="N106" s="104"/>
      <c r="O106" s="104"/>
      <c r="R106" s="98"/>
    </row>
    <row r="107" spans="1:18" s="97" customFormat="1" ht="15.75" x14ac:dyDescent="0.25">
      <c r="A107" s="99"/>
      <c r="B107" s="99"/>
      <c r="C107" s="100"/>
      <c r="D107" s="100"/>
      <c r="E107" s="101"/>
      <c r="F107" s="100"/>
      <c r="G107" s="100"/>
      <c r="H107" s="100"/>
      <c r="I107" s="100"/>
      <c r="J107" s="102"/>
      <c r="K107" s="102"/>
      <c r="L107" s="104"/>
      <c r="M107" s="104"/>
      <c r="N107" s="104"/>
      <c r="O107" s="104"/>
      <c r="R107" s="98"/>
    </row>
    <row r="108" spans="1:18" s="97" customFormat="1" ht="15.75" x14ac:dyDescent="0.25">
      <c r="A108" s="99"/>
      <c r="B108" s="99"/>
      <c r="C108" s="100"/>
      <c r="D108" s="100"/>
      <c r="E108" s="101"/>
      <c r="F108" s="100"/>
      <c r="G108" s="100"/>
      <c r="H108" s="100"/>
      <c r="I108" s="100"/>
      <c r="J108" s="102"/>
      <c r="K108" s="102"/>
      <c r="L108" s="104"/>
      <c r="M108" s="104"/>
      <c r="N108" s="104"/>
      <c r="O108" s="104"/>
      <c r="R108" s="98"/>
    </row>
    <row r="109" spans="1:18" s="97" customFormat="1" ht="15.75" x14ac:dyDescent="0.25">
      <c r="A109" s="99"/>
      <c r="B109" s="99"/>
      <c r="C109" s="100"/>
      <c r="D109" s="100"/>
      <c r="E109" s="101"/>
      <c r="F109" s="100"/>
      <c r="G109" s="100"/>
      <c r="H109" s="100"/>
      <c r="I109" s="100"/>
      <c r="J109" s="102"/>
      <c r="K109" s="102"/>
      <c r="L109" s="104"/>
      <c r="M109" s="104"/>
      <c r="N109" s="104"/>
      <c r="O109" s="104"/>
      <c r="R109" s="98"/>
    </row>
    <row r="110" spans="1:18" s="97" customFormat="1" ht="15.75" x14ac:dyDescent="0.25">
      <c r="A110" s="99"/>
      <c r="B110" s="99"/>
      <c r="C110" s="100"/>
      <c r="D110" s="100"/>
      <c r="E110" s="101"/>
      <c r="F110" s="100"/>
      <c r="G110" s="100"/>
      <c r="H110" s="100"/>
      <c r="I110" s="100"/>
      <c r="J110" s="102"/>
      <c r="K110" s="102"/>
      <c r="L110" s="104"/>
      <c r="M110" s="104"/>
      <c r="N110" s="104"/>
      <c r="O110" s="104"/>
      <c r="R110" s="98"/>
    </row>
    <row r="111" spans="1:18" s="97" customFormat="1" ht="15.75" x14ac:dyDescent="0.25">
      <c r="A111" s="99"/>
      <c r="B111" s="99"/>
      <c r="C111" s="100"/>
      <c r="D111" s="100"/>
      <c r="E111" s="101"/>
      <c r="F111" s="100"/>
      <c r="G111" s="100"/>
      <c r="H111" s="100"/>
      <c r="I111" s="100"/>
      <c r="J111" s="102"/>
      <c r="K111" s="102"/>
      <c r="L111" s="104"/>
      <c r="M111" s="104"/>
      <c r="N111" s="104"/>
      <c r="O111" s="104"/>
      <c r="R111" s="98"/>
    </row>
    <row r="112" spans="1:18" s="97" customFormat="1" ht="15.75" x14ac:dyDescent="0.25">
      <c r="A112" s="106"/>
      <c r="B112" s="106"/>
      <c r="C112" s="107"/>
      <c r="D112" s="107"/>
      <c r="E112" s="108"/>
      <c r="F112" s="109"/>
      <c r="G112" s="109"/>
      <c r="H112" s="109"/>
      <c r="I112" s="109"/>
      <c r="J112" s="110"/>
      <c r="K112" s="110"/>
      <c r="L112" s="111"/>
      <c r="M112" s="111"/>
      <c r="N112" s="111"/>
      <c r="O112" s="111"/>
      <c r="R112" s="98"/>
    </row>
    <row r="113" spans="1:18" s="97" customFormat="1" ht="15.75" x14ac:dyDescent="0.25">
      <c r="A113" s="99"/>
      <c r="B113" s="99"/>
      <c r="C113" s="100"/>
      <c r="D113" s="100"/>
      <c r="E113" s="101"/>
      <c r="F113" s="100"/>
      <c r="G113" s="100"/>
      <c r="H113" s="100"/>
      <c r="I113" s="100"/>
      <c r="J113" s="99"/>
      <c r="K113" s="99"/>
      <c r="L113" s="112"/>
      <c r="M113" s="112"/>
      <c r="N113" s="112"/>
      <c r="O113" s="112"/>
      <c r="R113" s="98"/>
    </row>
    <row r="114" spans="1:18" s="97" customFormat="1" ht="18.75" x14ac:dyDescent="0.3">
      <c r="A114" s="113"/>
      <c r="B114" s="113"/>
      <c r="C114" s="114"/>
      <c r="D114" s="114"/>
      <c r="E114" s="115"/>
      <c r="F114" s="114"/>
      <c r="G114" s="114"/>
      <c r="H114" s="114"/>
      <c r="I114" s="114"/>
      <c r="J114" s="116"/>
      <c r="K114" s="116"/>
      <c r="L114" s="117"/>
      <c r="M114" s="117"/>
      <c r="N114" s="117"/>
      <c r="O114" s="117"/>
      <c r="R114" s="98"/>
    </row>
    <row r="115" spans="1:18" s="97" customFormat="1" ht="18.75" x14ac:dyDescent="0.3">
      <c r="A115" s="113"/>
      <c r="B115" s="113"/>
      <c r="C115" s="114"/>
      <c r="D115" s="114"/>
      <c r="E115" s="115"/>
      <c r="F115" s="114"/>
      <c r="G115" s="114"/>
      <c r="H115" s="114"/>
      <c r="I115" s="114"/>
      <c r="J115" s="118"/>
      <c r="K115" s="118"/>
      <c r="L115" s="119"/>
      <c r="M115" s="119"/>
      <c r="N115" s="119"/>
      <c r="O115" s="119"/>
      <c r="R115" s="98"/>
    </row>
    <row r="116" spans="1:18" s="97" customFormat="1" ht="15.75" x14ac:dyDescent="0.25">
      <c r="A116" s="99"/>
      <c r="B116" s="99"/>
      <c r="C116" s="100"/>
      <c r="D116" s="100"/>
      <c r="E116" s="101"/>
      <c r="F116" s="100"/>
      <c r="G116" s="100"/>
      <c r="H116" s="100"/>
      <c r="I116" s="100"/>
      <c r="J116" s="120"/>
      <c r="K116" s="120"/>
      <c r="L116" s="121"/>
      <c r="M116" s="121"/>
      <c r="N116" s="121"/>
      <c r="O116" s="121"/>
      <c r="R116" s="98"/>
    </row>
    <row r="117" spans="1:18" s="97" customFormat="1" ht="15.75" x14ac:dyDescent="0.25">
      <c r="A117" s="99"/>
      <c r="B117" s="99"/>
      <c r="C117" s="122"/>
      <c r="D117" s="122"/>
      <c r="E117" s="101"/>
      <c r="F117" s="100"/>
      <c r="G117" s="100"/>
      <c r="H117" s="100"/>
      <c r="I117" s="100"/>
      <c r="J117" s="120"/>
      <c r="K117" s="120"/>
      <c r="L117" s="121"/>
      <c r="M117" s="121"/>
      <c r="N117" s="121"/>
      <c r="O117" s="121"/>
      <c r="R117" s="98"/>
    </row>
    <row r="118" spans="1:18" s="97" customFormat="1" ht="15.75" x14ac:dyDescent="0.25">
      <c r="A118" s="99"/>
      <c r="B118" s="99"/>
      <c r="C118" s="100"/>
      <c r="D118" s="100"/>
      <c r="E118" s="101"/>
      <c r="F118" s="100"/>
      <c r="G118" s="100"/>
      <c r="H118" s="100"/>
      <c r="I118" s="100"/>
      <c r="J118" s="123"/>
      <c r="K118" s="123"/>
      <c r="L118" s="124"/>
      <c r="M118" s="124"/>
      <c r="N118" s="124"/>
      <c r="O118" s="124"/>
      <c r="R118" s="98"/>
    </row>
    <row r="119" spans="1:18" s="97" customFormat="1" ht="15.75" x14ac:dyDescent="0.25">
      <c r="A119" s="99"/>
      <c r="B119" s="99"/>
      <c r="C119" s="100"/>
      <c r="D119" s="100"/>
      <c r="E119" s="101"/>
      <c r="F119" s="100"/>
      <c r="G119" s="100"/>
      <c r="H119" s="100"/>
      <c r="I119" s="100"/>
      <c r="J119" s="120"/>
      <c r="K119" s="120"/>
      <c r="L119" s="121"/>
      <c r="M119" s="121"/>
      <c r="N119" s="121"/>
      <c r="O119" s="121"/>
      <c r="R119" s="98"/>
    </row>
    <row r="120" spans="1:18" s="97" customFormat="1" ht="15.75" x14ac:dyDescent="0.25">
      <c r="A120" s="99"/>
      <c r="B120" s="99"/>
      <c r="C120" s="100"/>
      <c r="D120" s="100"/>
      <c r="E120" s="101"/>
      <c r="F120" s="100"/>
      <c r="G120" s="100"/>
      <c r="H120" s="100"/>
      <c r="I120" s="100"/>
      <c r="J120" s="120"/>
      <c r="K120" s="120"/>
      <c r="L120" s="121"/>
      <c r="M120" s="121"/>
      <c r="N120" s="121"/>
      <c r="O120" s="121"/>
      <c r="R120" s="98"/>
    </row>
    <row r="121" spans="1:18" s="97" customFormat="1" ht="15.75" x14ac:dyDescent="0.25">
      <c r="A121" s="99"/>
      <c r="B121" s="99"/>
      <c r="C121" s="100"/>
      <c r="D121" s="100"/>
      <c r="E121" s="101"/>
      <c r="F121" s="100"/>
      <c r="G121" s="100"/>
      <c r="H121" s="100"/>
      <c r="I121" s="100"/>
      <c r="J121" s="100"/>
      <c r="K121" s="100"/>
      <c r="L121" s="125"/>
      <c r="M121" s="125"/>
      <c r="N121" s="125"/>
      <c r="O121" s="125"/>
      <c r="R121" s="98"/>
    </row>
    <row r="122" spans="1:18" s="97" customFormat="1" ht="15.75" x14ac:dyDescent="0.25">
      <c r="A122" s="99"/>
      <c r="B122" s="99"/>
      <c r="C122" s="100"/>
      <c r="D122" s="100"/>
      <c r="E122" s="101"/>
      <c r="F122" s="100"/>
      <c r="G122" s="100"/>
      <c r="H122" s="100"/>
      <c r="I122" s="100"/>
      <c r="J122" s="120"/>
      <c r="K122" s="120"/>
      <c r="L122" s="121"/>
      <c r="M122" s="121"/>
      <c r="N122" s="121"/>
      <c r="O122" s="121"/>
      <c r="R122" s="98"/>
    </row>
    <row r="123" spans="1:18" s="97" customFormat="1" ht="15.75" x14ac:dyDescent="0.25">
      <c r="A123" s="99"/>
      <c r="B123" s="99"/>
      <c r="C123" s="100"/>
      <c r="D123" s="100"/>
      <c r="E123" s="101"/>
      <c r="F123" s="100"/>
      <c r="G123" s="100"/>
      <c r="H123" s="100"/>
      <c r="I123" s="100"/>
      <c r="J123" s="99"/>
      <c r="K123" s="99"/>
      <c r="L123" s="112"/>
      <c r="M123" s="112"/>
      <c r="N123" s="112"/>
      <c r="O123" s="112"/>
      <c r="R123" s="98"/>
    </row>
    <row r="124" spans="1:18" s="97" customFormat="1" ht="15.75" x14ac:dyDescent="0.25">
      <c r="A124" s="99"/>
      <c r="B124" s="99"/>
      <c r="C124" s="100"/>
      <c r="D124" s="100"/>
      <c r="E124" s="101"/>
      <c r="F124" s="100"/>
      <c r="G124" s="100"/>
      <c r="H124" s="100"/>
      <c r="I124" s="100"/>
      <c r="J124" s="99"/>
      <c r="K124" s="99"/>
      <c r="L124" s="112"/>
      <c r="M124" s="112"/>
      <c r="N124" s="112"/>
      <c r="O124" s="112"/>
      <c r="R124" s="98"/>
    </row>
    <row r="125" spans="1:18" s="97" customFormat="1" ht="15.75" x14ac:dyDescent="0.25">
      <c r="A125" s="99"/>
      <c r="B125" s="99"/>
      <c r="C125" s="100"/>
      <c r="D125" s="100"/>
      <c r="E125" s="101"/>
      <c r="F125" s="100"/>
      <c r="G125" s="100"/>
      <c r="H125" s="100"/>
      <c r="I125" s="100"/>
      <c r="J125" s="120"/>
      <c r="K125" s="120"/>
      <c r="L125" s="121"/>
      <c r="M125" s="121"/>
      <c r="N125" s="121"/>
      <c r="O125" s="121"/>
      <c r="R125" s="98"/>
    </row>
    <row r="126" spans="1:18" s="97" customFormat="1" ht="15.75" x14ac:dyDescent="0.25">
      <c r="A126" s="99"/>
      <c r="B126" s="99"/>
      <c r="C126" s="100"/>
      <c r="D126" s="100"/>
      <c r="E126" s="101"/>
      <c r="F126" s="100"/>
      <c r="G126" s="100"/>
      <c r="H126" s="100"/>
      <c r="I126" s="100"/>
      <c r="J126" s="99"/>
      <c r="K126" s="99"/>
      <c r="L126" s="112"/>
      <c r="M126" s="112"/>
      <c r="N126" s="112"/>
      <c r="O126" s="112"/>
      <c r="R126" s="98"/>
    </row>
    <row r="127" spans="1:18" s="97" customFormat="1" ht="15.75" x14ac:dyDescent="0.25">
      <c r="A127" s="99"/>
      <c r="B127" s="99"/>
      <c r="C127" s="100"/>
      <c r="D127" s="100"/>
      <c r="E127" s="101"/>
      <c r="F127" s="100"/>
      <c r="G127" s="100"/>
      <c r="H127" s="100"/>
      <c r="I127" s="100"/>
      <c r="J127" s="99"/>
      <c r="K127" s="99"/>
      <c r="L127" s="112"/>
      <c r="M127" s="112"/>
      <c r="N127" s="112"/>
      <c r="O127" s="112"/>
      <c r="R127" s="98"/>
    </row>
    <row r="128" spans="1:18" s="97" customFormat="1" ht="15.75" x14ac:dyDescent="0.25">
      <c r="A128" s="99"/>
      <c r="B128" s="99"/>
      <c r="C128" s="100"/>
      <c r="D128" s="100"/>
      <c r="E128" s="101"/>
      <c r="F128" s="100"/>
      <c r="G128" s="100"/>
      <c r="H128" s="100"/>
      <c r="I128" s="100"/>
      <c r="J128" s="99"/>
      <c r="K128" s="99"/>
      <c r="L128" s="112"/>
      <c r="M128" s="112"/>
      <c r="N128" s="112"/>
      <c r="O128" s="112"/>
      <c r="R128" s="98"/>
    </row>
    <row r="129" spans="1:18" s="97" customFormat="1" x14ac:dyDescent="0.2">
      <c r="A129" s="126"/>
      <c r="B129" s="126"/>
      <c r="C129" s="126"/>
      <c r="D129" s="126"/>
      <c r="E129" s="127"/>
      <c r="F129" s="126"/>
      <c r="G129" s="126"/>
      <c r="H129" s="126"/>
      <c r="I129" s="126"/>
      <c r="J129" s="126"/>
      <c r="K129" s="126"/>
      <c r="L129" s="128"/>
      <c r="M129" s="128"/>
      <c r="N129" s="128"/>
      <c r="O129" s="128"/>
      <c r="R129" s="98"/>
    </row>
    <row r="130" spans="1:18" s="97" customFormat="1" x14ac:dyDescent="0.2">
      <c r="A130" s="126"/>
      <c r="B130" s="126"/>
      <c r="C130" s="126"/>
      <c r="D130" s="126"/>
      <c r="E130" s="127"/>
      <c r="F130" s="126"/>
      <c r="G130" s="126"/>
      <c r="H130" s="126"/>
      <c r="I130" s="126"/>
      <c r="J130" s="126"/>
      <c r="K130" s="126"/>
      <c r="L130" s="128"/>
      <c r="M130" s="128"/>
      <c r="N130" s="128"/>
      <c r="O130" s="128"/>
      <c r="R130" s="98"/>
    </row>
    <row r="131" spans="1:18" s="97" customFormat="1" x14ac:dyDescent="0.2">
      <c r="A131" s="126"/>
      <c r="B131" s="126"/>
      <c r="C131" s="126"/>
      <c r="D131" s="126"/>
      <c r="E131" s="127"/>
      <c r="F131" s="126"/>
      <c r="G131" s="126"/>
      <c r="H131" s="126"/>
      <c r="I131" s="126"/>
      <c r="J131" s="126"/>
      <c r="K131" s="126"/>
      <c r="L131" s="128"/>
      <c r="M131" s="128"/>
      <c r="N131" s="128"/>
      <c r="O131" s="128"/>
      <c r="R131" s="98"/>
    </row>
    <row r="132" spans="1:18" s="97" customFormat="1" x14ac:dyDescent="0.2">
      <c r="A132" s="126"/>
      <c r="B132" s="126"/>
      <c r="C132" s="126"/>
      <c r="D132" s="126"/>
      <c r="E132" s="127"/>
      <c r="F132" s="126"/>
      <c r="G132" s="126"/>
      <c r="H132" s="126"/>
      <c r="I132" s="126"/>
      <c r="J132" s="126"/>
      <c r="K132" s="126"/>
      <c r="L132" s="128"/>
      <c r="M132" s="128"/>
      <c r="N132" s="128"/>
      <c r="O132" s="128"/>
      <c r="R132" s="98"/>
    </row>
    <row r="133" spans="1:18" s="97" customFormat="1" x14ac:dyDescent="0.2">
      <c r="A133" s="126"/>
      <c r="B133" s="126"/>
      <c r="C133" s="126"/>
      <c r="D133" s="126"/>
      <c r="E133" s="127"/>
      <c r="F133" s="126"/>
      <c r="G133" s="126"/>
      <c r="H133" s="126"/>
      <c r="I133" s="126"/>
      <c r="J133" s="126"/>
      <c r="K133" s="126"/>
      <c r="L133" s="128"/>
      <c r="M133" s="128"/>
      <c r="N133" s="128"/>
      <c r="O133" s="128"/>
      <c r="R133" s="98"/>
    </row>
    <row r="134" spans="1:18" s="97" customFormat="1" x14ac:dyDescent="0.2">
      <c r="A134" s="126"/>
      <c r="B134" s="126"/>
      <c r="C134" s="126"/>
      <c r="D134" s="126"/>
      <c r="E134" s="127"/>
      <c r="F134" s="126"/>
      <c r="G134" s="126"/>
      <c r="H134" s="126"/>
      <c r="I134" s="126"/>
      <c r="J134" s="126"/>
      <c r="K134" s="126"/>
      <c r="L134" s="128"/>
      <c r="M134" s="128"/>
      <c r="N134" s="128"/>
      <c r="O134" s="128"/>
      <c r="R134" s="98"/>
    </row>
    <row r="135" spans="1:18" s="97" customFormat="1" x14ac:dyDescent="0.2">
      <c r="A135" s="126"/>
      <c r="B135" s="126"/>
      <c r="C135" s="126"/>
      <c r="D135" s="126"/>
      <c r="E135" s="127"/>
      <c r="F135" s="126"/>
      <c r="G135" s="126"/>
      <c r="H135" s="126"/>
      <c r="I135" s="126"/>
      <c r="J135" s="126"/>
      <c r="K135" s="126"/>
      <c r="L135" s="128"/>
      <c r="M135" s="128"/>
      <c r="N135" s="128"/>
      <c r="O135" s="128"/>
      <c r="R135" s="98"/>
    </row>
    <row r="136" spans="1:18" s="97" customFormat="1" x14ac:dyDescent="0.2">
      <c r="A136" s="126"/>
      <c r="B136" s="126"/>
      <c r="C136" s="126"/>
      <c r="D136" s="126"/>
      <c r="E136" s="127"/>
      <c r="F136" s="126"/>
      <c r="G136" s="126"/>
      <c r="H136" s="126"/>
      <c r="I136" s="126"/>
      <c r="J136" s="126"/>
      <c r="K136" s="126"/>
      <c r="L136" s="128"/>
      <c r="M136" s="128"/>
      <c r="N136" s="128"/>
      <c r="O136" s="128"/>
      <c r="R136" s="98"/>
    </row>
    <row r="137" spans="1:18" s="97" customFormat="1" x14ac:dyDescent="0.2">
      <c r="A137" s="126"/>
      <c r="B137" s="126"/>
      <c r="C137" s="126"/>
      <c r="D137" s="126"/>
      <c r="E137" s="127"/>
      <c r="F137" s="126"/>
      <c r="G137" s="126"/>
      <c r="H137" s="126"/>
      <c r="I137" s="126"/>
      <c r="J137" s="126"/>
      <c r="K137" s="126"/>
      <c r="L137" s="128"/>
      <c r="M137" s="128"/>
      <c r="N137" s="128"/>
      <c r="O137" s="128"/>
      <c r="R137" s="98"/>
    </row>
    <row r="138" spans="1:18" s="97" customFormat="1" x14ac:dyDescent="0.2">
      <c r="A138" s="126"/>
      <c r="B138" s="126"/>
      <c r="C138" s="126"/>
      <c r="D138" s="126"/>
      <c r="E138" s="127"/>
      <c r="F138" s="126"/>
      <c r="G138" s="126"/>
      <c r="H138" s="126"/>
      <c r="I138" s="126"/>
      <c r="J138" s="126"/>
      <c r="K138" s="126"/>
      <c r="L138" s="128"/>
      <c r="M138" s="128"/>
      <c r="N138" s="128"/>
      <c r="O138" s="128"/>
      <c r="R138" s="98"/>
    </row>
    <row r="139" spans="1:18" s="97" customFormat="1" x14ac:dyDescent="0.2">
      <c r="A139" s="126"/>
      <c r="B139" s="126"/>
      <c r="C139" s="126"/>
      <c r="D139" s="126"/>
      <c r="E139" s="127"/>
      <c r="F139" s="126"/>
      <c r="G139" s="126"/>
      <c r="H139" s="126"/>
      <c r="I139" s="126"/>
      <c r="J139" s="126"/>
      <c r="K139" s="126"/>
      <c r="L139" s="128"/>
      <c r="M139" s="128"/>
      <c r="N139" s="128"/>
      <c r="O139" s="128"/>
      <c r="R139" s="98"/>
    </row>
    <row r="140" spans="1:18" s="97" customFormat="1" x14ac:dyDescent="0.2">
      <c r="A140" s="126"/>
      <c r="B140" s="126"/>
      <c r="C140" s="126"/>
      <c r="D140" s="126"/>
      <c r="E140" s="127"/>
      <c r="F140" s="126"/>
      <c r="G140" s="126"/>
      <c r="H140" s="126"/>
      <c r="I140" s="126"/>
      <c r="J140" s="126"/>
      <c r="K140" s="126"/>
      <c r="L140" s="128"/>
      <c r="M140" s="128"/>
      <c r="N140" s="128"/>
      <c r="O140" s="128"/>
      <c r="R140" s="98"/>
    </row>
    <row r="141" spans="1:18" s="97" customFormat="1" x14ac:dyDescent="0.2">
      <c r="A141" s="126"/>
      <c r="B141" s="126"/>
      <c r="C141" s="126"/>
      <c r="D141" s="126"/>
      <c r="E141" s="127"/>
      <c r="F141" s="126"/>
      <c r="G141" s="126"/>
      <c r="H141" s="126"/>
      <c r="I141" s="126"/>
      <c r="J141" s="126"/>
      <c r="K141" s="126"/>
      <c r="L141" s="128"/>
      <c r="M141" s="128"/>
      <c r="N141" s="128"/>
      <c r="O141" s="128"/>
      <c r="R141" s="98"/>
    </row>
    <row r="142" spans="1:18" s="97" customFormat="1" x14ac:dyDescent="0.2">
      <c r="A142" s="126"/>
      <c r="B142" s="126"/>
      <c r="C142" s="126"/>
      <c r="D142" s="126"/>
      <c r="E142" s="127"/>
      <c r="F142" s="126"/>
      <c r="G142" s="126"/>
      <c r="H142" s="126"/>
      <c r="I142" s="126"/>
      <c r="J142" s="126"/>
      <c r="K142" s="126"/>
      <c r="L142" s="128"/>
      <c r="M142" s="128"/>
      <c r="N142" s="128"/>
      <c r="O142" s="128"/>
      <c r="R142" s="98"/>
    </row>
    <row r="143" spans="1:18" s="97" customFormat="1" x14ac:dyDescent="0.2">
      <c r="A143" s="126"/>
      <c r="B143" s="126"/>
      <c r="C143" s="126"/>
      <c r="D143" s="126"/>
      <c r="E143" s="127"/>
      <c r="F143" s="126"/>
      <c r="G143" s="126"/>
      <c r="H143" s="126"/>
      <c r="I143" s="126"/>
      <c r="J143" s="126"/>
      <c r="K143" s="126"/>
      <c r="L143" s="128"/>
      <c r="M143" s="128"/>
      <c r="N143" s="128"/>
      <c r="O143" s="128"/>
      <c r="R143" s="98"/>
    </row>
    <row r="144" spans="1:18" s="97" customFormat="1" x14ac:dyDescent="0.2">
      <c r="A144" s="126"/>
      <c r="B144" s="126"/>
      <c r="C144" s="126"/>
      <c r="D144" s="126"/>
      <c r="E144" s="127"/>
      <c r="F144" s="126"/>
      <c r="G144" s="126"/>
      <c r="H144" s="126"/>
      <c r="I144" s="126"/>
      <c r="J144" s="126"/>
      <c r="K144" s="126"/>
      <c r="L144" s="128"/>
      <c r="M144" s="128"/>
      <c r="N144" s="128"/>
      <c r="O144" s="128"/>
      <c r="R144" s="98"/>
    </row>
    <row r="145" spans="1:18" s="97" customFormat="1" x14ac:dyDescent="0.2">
      <c r="A145" s="126"/>
      <c r="B145" s="126"/>
      <c r="C145" s="126"/>
      <c r="D145" s="126"/>
      <c r="E145" s="127"/>
      <c r="F145" s="126"/>
      <c r="G145" s="126"/>
      <c r="H145" s="126"/>
      <c r="I145" s="126"/>
      <c r="J145" s="126"/>
      <c r="K145" s="126"/>
      <c r="L145" s="128"/>
      <c r="M145" s="128"/>
      <c r="N145" s="128"/>
      <c r="O145" s="128"/>
      <c r="R145" s="98"/>
    </row>
  </sheetData>
  <mergeCells count="10">
    <mergeCell ref="B13:P13"/>
    <mergeCell ref="B14:P14"/>
    <mergeCell ref="B15:P15"/>
    <mergeCell ref="C28:D28"/>
    <mergeCell ref="A4:P4"/>
    <mergeCell ref="A5:P5"/>
    <mergeCell ref="B9:P9"/>
    <mergeCell ref="B10:P10"/>
    <mergeCell ref="B11:P11"/>
    <mergeCell ref="B12:P12"/>
  </mergeCells>
  <dataValidations count="1">
    <dataValidation type="textLength" allowBlank="1" showInputMessage="1" showErrorMessage="1" errorTitle="Lưu ý:" error="Đề nghị các thầy cô không sủa chữa công thức" sqref="WVS983067:WVS983121 K65563:K65617 JG65563:JG65617 TC65563:TC65617 ACY65563:ACY65617 AMU65563:AMU65617 AWQ65563:AWQ65617 BGM65563:BGM65617 BQI65563:BQI65617 CAE65563:CAE65617 CKA65563:CKA65617 CTW65563:CTW65617 DDS65563:DDS65617 DNO65563:DNO65617 DXK65563:DXK65617 EHG65563:EHG65617 ERC65563:ERC65617 FAY65563:FAY65617 FKU65563:FKU65617 FUQ65563:FUQ65617 GEM65563:GEM65617 GOI65563:GOI65617 GYE65563:GYE65617 HIA65563:HIA65617 HRW65563:HRW65617 IBS65563:IBS65617 ILO65563:ILO65617 IVK65563:IVK65617 JFG65563:JFG65617 JPC65563:JPC65617 JYY65563:JYY65617 KIU65563:KIU65617 KSQ65563:KSQ65617 LCM65563:LCM65617 LMI65563:LMI65617 LWE65563:LWE65617 MGA65563:MGA65617 MPW65563:MPW65617 MZS65563:MZS65617 NJO65563:NJO65617 NTK65563:NTK65617 ODG65563:ODG65617 ONC65563:ONC65617 OWY65563:OWY65617 PGU65563:PGU65617 PQQ65563:PQQ65617 QAM65563:QAM65617 QKI65563:QKI65617 QUE65563:QUE65617 REA65563:REA65617 RNW65563:RNW65617 RXS65563:RXS65617 SHO65563:SHO65617 SRK65563:SRK65617 TBG65563:TBG65617 TLC65563:TLC65617 TUY65563:TUY65617 UEU65563:UEU65617 UOQ65563:UOQ65617 UYM65563:UYM65617 VII65563:VII65617 VSE65563:VSE65617 WCA65563:WCA65617 WLW65563:WLW65617 WVS65563:WVS65617 K131099:K131153 JG131099:JG131153 TC131099:TC131153 ACY131099:ACY131153 AMU131099:AMU131153 AWQ131099:AWQ131153 BGM131099:BGM131153 BQI131099:BQI131153 CAE131099:CAE131153 CKA131099:CKA131153 CTW131099:CTW131153 DDS131099:DDS131153 DNO131099:DNO131153 DXK131099:DXK131153 EHG131099:EHG131153 ERC131099:ERC131153 FAY131099:FAY131153 FKU131099:FKU131153 FUQ131099:FUQ131153 GEM131099:GEM131153 GOI131099:GOI131153 GYE131099:GYE131153 HIA131099:HIA131153 HRW131099:HRW131153 IBS131099:IBS131153 ILO131099:ILO131153 IVK131099:IVK131153 JFG131099:JFG131153 JPC131099:JPC131153 JYY131099:JYY131153 KIU131099:KIU131153 KSQ131099:KSQ131153 LCM131099:LCM131153 LMI131099:LMI131153 LWE131099:LWE131153 MGA131099:MGA131153 MPW131099:MPW131153 MZS131099:MZS131153 NJO131099:NJO131153 NTK131099:NTK131153 ODG131099:ODG131153 ONC131099:ONC131153 OWY131099:OWY131153 PGU131099:PGU131153 PQQ131099:PQQ131153 QAM131099:QAM131153 QKI131099:QKI131153 QUE131099:QUE131153 REA131099:REA131153 RNW131099:RNW131153 RXS131099:RXS131153 SHO131099:SHO131153 SRK131099:SRK131153 TBG131099:TBG131153 TLC131099:TLC131153 TUY131099:TUY131153 UEU131099:UEU131153 UOQ131099:UOQ131153 UYM131099:UYM131153 VII131099:VII131153 VSE131099:VSE131153 WCA131099:WCA131153 WLW131099:WLW131153 WVS131099:WVS131153 K196635:K196689 JG196635:JG196689 TC196635:TC196689 ACY196635:ACY196689 AMU196635:AMU196689 AWQ196635:AWQ196689 BGM196635:BGM196689 BQI196635:BQI196689 CAE196635:CAE196689 CKA196635:CKA196689 CTW196635:CTW196689 DDS196635:DDS196689 DNO196635:DNO196689 DXK196635:DXK196689 EHG196635:EHG196689 ERC196635:ERC196689 FAY196635:FAY196689 FKU196635:FKU196689 FUQ196635:FUQ196689 GEM196635:GEM196689 GOI196635:GOI196689 GYE196635:GYE196689 HIA196635:HIA196689 HRW196635:HRW196689 IBS196635:IBS196689 ILO196635:ILO196689 IVK196635:IVK196689 JFG196635:JFG196689 JPC196635:JPC196689 JYY196635:JYY196689 KIU196635:KIU196689 KSQ196635:KSQ196689 LCM196635:LCM196689 LMI196635:LMI196689 LWE196635:LWE196689 MGA196635:MGA196689 MPW196635:MPW196689 MZS196635:MZS196689 NJO196635:NJO196689 NTK196635:NTK196689 ODG196635:ODG196689 ONC196635:ONC196689 OWY196635:OWY196689 PGU196635:PGU196689 PQQ196635:PQQ196689 QAM196635:QAM196689 QKI196635:QKI196689 QUE196635:QUE196689 REA196635:REA196689 RNW196635:RNW196689 RXS196635:RXS196689 SHO196635:SHO196689 SRK196635:SRK196689 TBG196635:TBG196689 TLC196635:TLC196689 TUY196635:TUY196689 UEU196635:UEU196689 UOQ196635:UOQ196689 UYM196635:UYM196689 VII196635:VII196689 VSE196635:VSE196689 WCA196635:WCA196689 WLW196635:WLW196689 WVS196635:WVS196689 K262171:K262225 JG262171:JG262225 TC262171:TC262225 ACY262171:ACY262225 AMU262171:AMU262225 AWQ262171:AWQ262225 BGM262171:BGM262225 BQI262171:BQI262225 CAE262171:CAE262225 CKA262171:CKA262225 CTW262171:CTW262225 DDS262171:DDS262225 DNO262171:DNO262225 DXK262171:DXK262225 EHG262171:EHG262225 ERC262171:ERC262225 FAY262171:FAY262225 FKU262171:FKU262225 FUQ262171:FUQ262225 GEM262171:GEM262225 GOI262171:GOI262225 GYE262171:GYE262225 HIA262171:HIA262225 HRW262171:HRW262225 IBS262171:IBS262225 ILO262171:ILO262225 IVK262171:IVK262225 JFG262171:JFG262225 JPC262171:JPC262225 JYY262171:JYY262225 KIU262171:KIU262225 KSQ262171:KSQ262225 LCM262171:LCM262225 LMI262171:LMI262225 LWE262171:LWE262225 MGA262171:MGA262225 MPW262171:MPW262225 MZS262171:MZS262225 NJO262171:NJO262225 NTK262171:NTK262225 ODG262171:ODG262225 ONC262171:ONC262225 OWY262171:OWY262225 PGU262171:PGU262225 PQQ262171:PQQ262225 QAM262171:QAM262225 QKI262171:QKI262225 QUE262171:QUE262225 REA262171:REA262225 RNW262171:RNW262225 RXS262171:RXS262225 SHO262171:SHO262225 SRK262171:SRK262225 TBG262171:TBG262225 TLC262171:TLC262225 TUY262171:TUY262225 UEU262171:UEU262225 UOQ262171:UOQ262225 UYM262171:UYM262225 VII262171:VII262225 VSE262171:VSE262225 WCA262171:WCA262225 WLW262171:WLW262225 WVS262171:WVS262225 K327707:K327761 JG327707:JG327761 TC327707:TC327761 ACY327707:ACY327761 AMU327707:AMU327761 AWQ327707:AWQ327761 BGM327707:BGM327761 BQI327707:BQI327761 CAE327707:CAE327761 CKA327707:CKA327761 CTW327707:CTW327761 DDS327707:DDS327761 DNO327707:DNO327761 DXK327707:DXK327761 EHG327707:EHG327761 ERC327707:ERC327761 FAY327707:FAY327761 FKU327707:FKU327761 FUQ327707:FUQ327761 GEM327707:GEM327761 GOI327707:GOI327761 GYE327707:GYE327761 HIA327707:HIA327761 HRW327707:HRW327761 IBS327707:IBS327761 ILO327707:ILO327761 IVK327707:IVK327761 JFG327707:JFG327761 JPC327707:JPC327761 JYY327707:JYY327761 KIU327707:KIU327761 KSQ327707:KSQ327761 LCM327707:LCM327761 LMI327707:LMI327761 LWE327707:LWE327761 MGA327707:MGA327761 MPW327707:MPW327761 MZS327707:MZS327761 NJO327707:NJO327761 NTK327707:NTK327761 ODG327707:ODG327761 ONC327707:ONC327761 OWY327707:OWY327761 PGU327707:PGU327761 PQQ327707:PQQ327761 QAM327707:QAM327761 QKI327707:QKI327761 QUE327707:QUE327761 REA327707:REA327761 RNW327707:RNW327761 RXS327707:RXS327761 SHO327707:SHO327761 SRK327707:SRK327761 TBG327707:TBG327761 TLC327707:TLC327761 TUY327707:TUY327761 UEU327707:UEU327761 UOQ327707:UOQ327761 UYM327707:UYM327761 VII327707:VII327761 VSE327707:VSE327761 WCA327707:WCA327761 WLW327707:WLW327761 WVS327707:WVS327761 K393243:K393297 JG393243:JG393297 TC393243:TC393297 ACY393243:ACY393297 AMU393243:AMU393297 AWQ393243:AWQ393297 BGM393243:BGM393297 BQI393243:BQI393297 CAE393243:CAE393297 CKA393243:CKA393297 CTW393243:CTW393297 DDS393243:DDS393297 DNO393243:DNO393297 DXK393243:DXK393297 EHG393243:EHG393297 ERC393243:ERC393297 FAY393243:FAY393297 FKU393243:FKU393297 FUQ393243:FUQ393297 GEM393243:GEM393297 GOI393243:GOI393297 GYE393243:GYE393297 HIA393243:HIA393297 HRW393243:HRW393297 IBS393243:IBS393297 ILO393243:ILO393297 IVK393243:IVK393297 JFG393243:JFG393297 JPC393243:JPC393297 JYY393243:JYY393297 KIU393243:KIU393297 KSQ393243:KSQ393297 LCM393243:LCM393297 LMI393243:LMI393297 LWE393243:LWE393297 MGA393243:MGA393297 MPW393243:MPW393297 MZS393243:MZS393297 NJO393243:NJO393297 NTK393243:NTK393297 ODG393243:ODG393297 ONC393243:ONC393297 OWY393243:OWY393297 PGU393243:PGU393297 PQQ393243:PQQ393297 QAM393243:QAM393297 QKI393243:QKI393297 QUE393243:QUE393297 REA393243:REA393297 RNW393243:RNW393297 RXS393243:RXS393297 SHO393243:SHO393297 SRK393243:SRK393297 TBG393243:TBG393297 TLC393243:TLC393297 TUY393243:TUY393297 UEU393243:UEU393297 UOQ393243:UOQ393297 UYM393243:UYM393297 VII393243:VII393297 VSE393243:VSE393297 WCA393243:WCA393297 WLW393243:WLW393297 WVS393243:WVS393297 K458779:K458833 JG458779:JG458833 TC458779:TC458833 ACY458779:ACY458833 AMU458779:AMU458833 AWQ458779:AWQ458833 BGM458779:BGM458833 BQI458779:BQI458833 CAE458779:CAE458833 CKA458779:CKA458833 CTW458779:CTW458833 DDS458779:DDS458833 DNO458779:DNO458833 DXK458779:DXK458833 EHG458779:EHG458833 ERC458779:ERC458833 FAY458779:FAY458833 FKU458779:FKU458833 FUQ458779:FUQ458833 GEM458779:GEM458833 GOI458779:GOI458833 GYE458779:GYE458833 HIA458779:HIA458833 HRW458779:HRW458833 IBS458779:IBS458833 ILO458779:ILO458833 IVK458779:IVK458833 JFG458779:JFG458833 JPC458779:JPC458833 JYY458779:JYY458833 KIU458779:KIU458833 KSQ458779:KSQ458833 LCM458779:LCM458833 LMI458779:LMI458833 LWE458779:LWE458833 MGA458779:MGA458833 MPW458779:MPW458833 MZS458779:MZS458833 NJO458779:NJO458833 NTK458779:NTK458833 ODG458779:ODG458833 ONC458779:ONC458833 OWY458779:OWY458833 PGU458779:PGU458833 PQQ458779:PQQ458833 QAM458779:QAM458833 QKI458779:QKI458833 QUE458779:QUE458833 REA458779:REA458833 RNW458779:RNW458833 RXS458779:RXS458833 SHO458779:SHO458833 SRK458779:SRK458833 TBG458779:TBG458833 TLC458779:TLC458833 TUY458779:TUY458833 UEU458779:UEU458833 UOQ458779:UOQ458833 UYM458779:UYM458833 VII458779:VII458833 VSE458779:VSE458833 WCA458779:WCA458833 WLW458779:WLW458833 WVS458779:WVS458833 K524315:K524369 JG524315:JG524369 TC524315:TC524369 ACY524315:ACY524369 AMU524315:AMU524369 AWQ524315:AWQ524369 BGM524315:BGM524369 BQI524315:BQI524369 CAE524315:CAE524369 CKA524315:CKA524369 CTW524315:CTW524369 DDS524315:DDS524369 DNO524315:DNO524369 DXK524315:DXK524369 EHG524315:EHG524369 ERC524315:ERC524369 FAY524315:FAY524369 FKU524315:FKU524369 FUQ524315:FUQ524369 GEM524315:GEM524369 GOI524315:GOI524369 GYE524315:GYE524369 HIA524315:HIA524369 HRW524315:HRW524369 IBS524315:IBS524369 ILO524315:ILO524369 IVK524315:IVK524369 JFG524315:JFG524369 JPC524315:JPC524369 JYY524315:JYY524369 KIU524315:KIU524369 KSQ524315:KSQ524369 LCM524315:LCM524369 LMI524315:LMI524369 LWE524315:LWE524369 MGA524315:MGA524369 MPW524315:MPW524369 MZS524315:MZS524369 NJO524315:NJO524369 NTK524315:NTK524369 ODG524315:ODG524369 ONC524315:ONC524369 OWY524315:OWY524369 PGU524315:PGU524369 PQQ524315:PQQ524369 QAM524315:QAM524369 QKI524315:QKI524369 QUE524315:QUE524369 REA524315:REA524369 RNW524315:RNW524369 RXS524315:RXS524369 SHO524315:SHO524369 SRK524315:SRK524369 TBG524315:TBG524369 TLC524315:TLC524369 TUY524315:TUY524369 UEU524315:UEU524369 UOQ524315:UOQ524369 UYM524315:UYM524369 VII524315:VII524369 VSE524315:VSE524369 WCA524315:WCA524369 WLW524315:WLW524369 WVS524315:WVS524369 K589851:K589905 JG589851:JG589905 TC589851:TC589905 ACY589851:ACY589905 AMU589851:AMU589905 AWQ589851:AWQ589905 BGM589851:BGM589905 BQI589851:BQI589905 CAE589851:CAE589905 CKA589851:CKA589905 CTW589851:CTW589905 DDS589851:DDS589905 DNO589851:DNO589905 DXK589851:DXK589905 EHG589851:EHG589905 ERC589851:ERC589905 FAY589851:FAY589905 FKU589851:FKU589905 FUQ589851:FUQ589905 GEM589851:GEM589905 GOI589851:GOI589905 GYE589851:GYE589905 HIA589851:HIA589905 HRW589851:HRW589905 IBS589851:IBS589905 ILO589851:ILO589905 IVK589851:IVK589905 JFG589851:JFG589905 JPC589851:JPC589905 JYY589851:JYY589905 KIU589851:KIU589905 KSQ589851:KSQ589905 LCM589851:LCM589905 LMI589851:LMI589905 LWE589851:LWE589905 MGA589851:MGA589905 MPW589851:MPW589905 MZS589851:MZS589905 NJO589851:NJO589905 NTK589851:NTK589905 ODG589851:ODG589905 ONC589851:ONC589905 OWY589851:OWY589905 PGU589851:PGU589905 PQQ589851:PQQ589905 QAM589851:QAM589905 QKI589851:QKI589905 QUE589851:QUE589905 REA589851:REA589905 RNW589851:RNW589905 RXS589851:RXS589905 SHO589851:SHO589905 SRK589851:SRK589905 TBG589851:TBG589905 TLC589851:TLC589905 TUY589851:TUY589905 UEU589851:UEU589905 UOQ589851:UOQ589905 UYM589851:UYM589905 VII589851:VII589905 VSE589851:VSE589905 WCA589851:WCA589905 WLW589851:WLW589905 WVS589851:WVS589905 K655387:K655441 JG655387:JG655441 TC655387:TC655441 ACY655387:ACY655441 AMU655387:AMU655441 AWQ655387:AWQ655441 BGM655387:BGM655441 BQI655387:BQI655441 CAE655387:CAE655441 CKA655387:CKA655441 CTW655387:CTW655441 DDS655387:DDS655441 DNO655387:DNO655441 DXK655387:DXK655441 EHG655387:EHG655441 ERC655387:ERC655441 FAY655387:FAY655441 FKU655387:FKU655441 FUQ655387:FUQ655441 GEM655387:GEM655441 GOI655387:GOI655441 GYE655387:GYE655441 HIA655387:HIA655441 HRW655387:HRW655441 IBS655387:IBS655441 ILO655387:ILO655441 IVK655387:IVK655441 JFG655387:JFG655441 JPC655387:JPC655441 JYY655387:JYY655441 KIU655387:KIU655441 KSQ655387:KSQ655441 LCM655387:LCM655441 LMI655387:LMI655441 LWE655387:LWE655441 MGA655387:MGA655441 MPW655387:MPW655441 MZS655387:MZS655441 NJO655387:NJO655441 NTK655387:NTK655441 ODG655387:ODG655441 ONC655387:ONC655441 OWY655387:OWY655441 PGU655387:PGU655441 PQQ655387:PQQ655441 QAM655387:QAM655441 QKI655387:QKI655441 QUE655387:QUE655441 REA655387:REA655441 RNW655387:RNW655441 RXS655387:RXS655441 SHO655387:SHO655441 SRK655387:SRK655441 TBG655387:TBG655441 TLC655387:TLC655441 TUY655387:TUY655441 UEU655387:UEU655441 UOQ655387:UOQ655441 UYM655387:UYM655441 VII655387:VII655441 VSE655387:VSE655441 WCA655387:WCA655441 WLW655387:WLW655441 WVS655387:WVS655441 K720923:K720977 JG720923:JG720977 TC720923:TC720977 ACY720923:ACY720977 AMU720923:AMU720977 AWQ720923:AWQ720977 BGM720923:BGM720977 BQI720923:BQI720977 CAE720923:CAE720977 CKA720923:CKA720977 CTW720923:CTW720977 DDS720923:DDS720977 DNO720923:DNO720977 DXK720923:DXK720977 EHG720923:EHG720977 ERC720923:ERC720977 FAY720923:FAY720977 FKU720923:FKU720977 FUQ720923:FUQ720977 GEM720923:GEM720977 GOI720923:GOI720977 GYE720923:GYE720977 HIA720923:HIA720977 HRW720923:HRW720977 IBS720923:IBS720977 ILO720923:ILO720977 IVK720923:IVK720977 JFG720923:JFG720977 JPC720923:JPC720977 JYY720923:JYY720977 KIU720923:KIU720977 KSQ720923:KSQ720977 LCM720923:LCM720977 LMI720923:LMI720977 LWE720923:LWE720977 MGA720923:MGA720977 MPW720923:MPW720977 MZS720923:MZS720977 NJO720923:NJO720977 NTK720923:NTK720977 ODG720923:ODG720977 ONC720923:ONC720977 OWY720923:OWY720977 PGU720923:PGU720977 PQQ720923:PQQ720977 QAM720923:QAM720977 QKI720923:QKI720977 QUE720923:QUE720977 REA720923:REA720977 RNW720923:RNW720977 RXS720923:RXS720977 SHO720923:SHO720977 SRK720923:SRK720977 TBG720923:TBG720977 TLC720923:TLC720977 TUY720923:TUY720977 UEU720923:UEU720977 UOQ720923:UOQ720977 UYM720923:UYM720977 VII720923:VII720977 VSE720923:VSE720977 WCA720923:WCA720977 WLW720923:WLW720977 WVS720923:WVS720977 K786459:K786513 JG786459:JG786513 TC786459:TC786513 ACY786459:ACY786513 AMU786459:AMU786513 AWQ786459:AWQ786513 BGM786459:BGM786513 BQI786459:BQI786513 CAE786459:CAE786513 CKA786459:CKA786513 CTW786459:CTW786513 DDS786459:DDS786513 DNO786459:DNO786513 DXK786459:DXK786513 EHG786459:EHG786513 ERC786459:ERC786513 FAY786459:FAY786513 FKU786459:FKU786513 FUQ786459:FUQ786513 GEM786459:GEM786513 GOI786459:GOI786513 GYE786459:GYE786513 HIA786459:HIA786513 HRW786459:HRW786513 IBS786459:IBS786513 ILO786459:ILO786513 IVK786459:IVK786513 JFG786459:JFG786513 JPC786459:JPC786513 JYY786459:JYY786513 KIU786459:KIU786513 KSQ786459:KSQ786513 LCM786459:LCM786513 LMI786459:LMI786513 LWE786459:LWE786513 MGA786459:MGA786513 MPW786459:MPW786513 MZS786459:MZS786513 NJO786459:NJO786513 NTK786459:NTK786513 ODG786459:ODG786513 ONC786459:ONC786513 OWY786459:OWY786513 PGU786459:PGU786513 PQQ786459:PQQ786513 QAM786459:QAM786513 QKI786459:QKI786513 QUE786459:QUE786513 REA786459:REA786513 RNW786459:RNW786513 RXS786459:RXS786513 SHO786459:SHO786513 SRK786459:SRK786513 TBG786459:TBG786513 TLC786459:TLC786513 TUY786459:TUY786513 UEU786459:UEU786513 UOQ786459:UOQ786513 UYM786459:UYM786513 VII786459:VII786513 VSE786459:VSE786513 WCA786459:WCA786513 WLW786459:WLW786513 WVS786459:WVS786513 K851995:K852049 JG851995:JG852049 TC851995:TC852049 ACY851995:ACY852049 AMU851995:AMU852049 AWQ851995:AWQ852049 BGM851995:BGM852049 BQI851995:BQI852049 CAE851995:CAE852049 CKA851995:CKA852049 CTW851995:CTW852049 DDS851995:DDS852049 DNO851995:DNO852049 DXK851995:DXK852049 EHG851995:EHG852049 ERC851995:ERC852049 FAY851995:FAY852049 FKU851995:FKU852049 FUQ851995:FUQ852049 GEM851995:GEM852049 GOI851995:GOI852049 GYE851995:GYE852049 HIA851995:HIA852049 HRW851995:HRW852049 IBS851995:IBS852049 ILO851995:ILO852049 IVK851995:IVK852049 JFG851995:JFG852049 JPC851995:JPC852049 JYY851995:JYY852049 KIU851995:KIU852049 KSQ851995:KSQ852049 LCM851995:LCM852049 LMI851995:LMI852049 LWE851995:LWE852049 MGA851995:MGA852049 MPW851995:MPW852049 MZS851995:MZS852049 NJO851995:NJO852049 NTK851995:NTK852049 ODG851995:ODG852049 ONC851995:ONC852049 OWY851995:OWY852049 PGU851995:PGU852049 PQQ851995:PQQ852049 QAM851995:QAM852049 QKI851995:QKI852049 QUE851995:QUE852049 REA851995:REA852049 RNW851995:RNW852049 RXS851995:RXS852049 SHO851995:SHO852049 SRK851995:SRK852049 TBG851995:TBG852049 TLC851995:TLC852049 TUY851995:TUY852049 UEU851995:UEU852049 UOQ851995:UOQ852049 UYM851995:UYM852049 VII851995:VII852049 VSE851995:VSE852049 WCA851995:WCA852049 WLW851995:WLW852049 WVS851995:WVS852049 K917531:K917585 JG917531:JG917585 TC917531:TC917585 ACY917531:ACY917585 AMU917531:AMU917585 AWQ917531:AWQ917585 BGM917531:BGM917585 BQI917531:BQI917585 CAE917531:CAE917585 CKA917531:CKA917585 CTW917531:CTW917585 DDS917531:DDS917585 DNO917531:DNO917585 DXK917531:DXK917585 EHG917531:EHG917585 ERC917531:ERC917585 FAY917531:FAY917585 FKU917531:FKU917585 FUQ917531:FUQ917585 GEM917531:GEM917585 GOI917531:GOI917585 GYE917531:GYE917585 HIA917531:HIA917585 HRW917531:HRW917585 IBS917531:IBS917585 ILO917531:ILO917585 IVK917531:IVK917585 JFG917531:JFG917585 JPC917531:JPC917585 JYY917531:JYY917585 KIU917531:KIU917585 KSQ917531:KSQ917585 LCM917531:LCM917585 LMI917531:LMI917585 LWE917531:LWE917585 MGA917531:MGA917585 MPW917531:MPW917585 MZS917531:MZS917585 NJO917531:NJO917585 NTK917531:NTK917585 ODG917531:ODG917585 ONC917531:ONC917585 OWY917531:OWY917585 PGU917531:PGU917585 PQQ917531:PQQ917585 QAM917531:QAM917585 QKI917531:QKI917585 QUE917531:QUE917585 REA917531:REA917585 RNW917531:RNW917585 RXS917531:RXS917585 SHO917531:SHO917585 SRK917531:SRK917585 TBG917531:TBG917585 TLC917531:TLC917585 TUY917531:TUY917585 UEU917531:UEU917585 UOQ917531:UOQ917585 UYM917531:UYM917585 VII917531:VII917585 VSE917531:VSE917585 WCA917531:WCA917585 WLW917531:WLW917585 WVS917531:WVS917585 K983067:K983121 JG983067:JG983121 TC983067:TC983121 ACY983067:ACY983121 AMU983067:AMU983121 AWQ983067:AWQ983121 BGM983067:BGM983121 BQI983067:BQI983121 CAE983067:CAE983121 CKA983067:CKA983121 CTW983067:CTW983121 DDS983067:DDS983121 DNO983067:DNO983121 DXK983067:DXK983121 EHG983067:EHG983121 ERC983067:ERC983121 FAY983067:FAY983121 FKU983067:FKU983121 FUQ983067:FUQ983121 GEM983067:GEM983121 GOI983067:GOI983121 GYE983067:GYE983121 HIA983067:HIA983121 HRW983067:HRW983121 IBS983067:IBS983121 ILO983067:ILO983121 IVK983067:IVK983121 JFG983067:JFG983121 JPC983067:JPC983121 JYY983067:JYY983121 KIU983067:KIU983121 KSQ983067:KSQ983121 LCM983067:LCM983121 LMI983067:LMI983121 LWE983067:LWE983121 MGA983067:MGA983121 MPW983067:MPW983121 MZS983067:MZS983121 NJO983067:NJO983121 NTK983067:NTK983121 ODG983067:ODG983121 ONC983067:ONC983121 OWY983067:OWY983121 PGU983067:PGU983121 PQQ983067:PQQ983121 QAM983067:QAM983121 QKI983067:QKI983121 QUE983067:QUE983121 REA983067:REA983121 RNW983067:RNW983121 RXS983067:RXS983121 SHO983067:SHO983121 SRK983067:SRK983121 TBG983067:TBG983121 TLC983067:TLC983121 TUY983067:TUY983121 UEU983067:UEU983121 UOQ983067:UOQ983121 UYM983067:UYM983121 VII983067:VII983121 VSE983067:VSE983121 WCA983067:WCA983121 WLW983067:WLW983121 K29:K81 WVS29:WVS81 WLW29:WLW81 WCA29:WCA81 VSE29:VSE81 VII29:VII81 UYM29:UYM81 UOQ29:UOQ81 UEU29:UEU81 TUY29:TUY81 TLC29:TLC81 TBG29:TBG81 SRK29:SRK81 SHO29:SHO81 RXS29:RXS81 RNW29:RNW81 REA29:REA81 QUE29:QUE81 QKI29:QKI81 QAM29:QAM81 PQQ29:PQQ81 PGU29:PGU81 OWY29:OWY81 ONC29:ONC81 ODG29:ODG81 NTK29:NTK81 NJO29:NJO81 MZS29:MZS81 MPW29:MPW81 MGA29:MGA81 LWE29:LWE81 LMI29:LMI81 LCM29:LCM81 KSQ29:KSQ81 KIU29:KIU81 JYY29:JYY81 JPC29:JPC81 JFG29:JFG81 IVK29:IVK81 ILO29:ILO81 IBS29:IBS81 HRW29:HRW81 HIA29:HIA81 GYE29:GYE81 GOI29:GOI81 GEM29:GEM81 FUQ29:FUQ81 FKU29:FKU81 FAY29:FAY81 ERC29:ERC81 EHG29:EHG81 DXK29:DXK81 DNO29:DNO81 DDS29:DDS81 CTW29:CTW81 CKA29:CKA81 CAE29:CAE81 BQI29:BQI81 BGM29:BGM81 AWQ29:AWQ81 AMU29:AMU81 ACY29:ACY81 TC29:TC81 JG29:JG81">
      <formula1>111111</formula1>
      <formula2>222222</formula2>
    </dataValidation>
  </dataValidations>
  <pageMargins left="0.7" right="0.45" top="0.25" bottom="0.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QLKT3</vt:lpstr>
      <vt:lpstr>QLKT2</vt:lpstr>
      <vt:lpstr>QLKT1</vt:lpstr>
      <vt:lpstr>QLKT4 ha tinh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2016-03-04T06:55:50Z</cp:lastPrinted>
  <dcterms:created xsi:type="dcterms:W3CDTF">2016-01-13T01:58:05Z</dcterms:created>
  <dcterms:modified xsi:type="dcterms:W3CDTF">2016-09-02T01:56:36Z</dcterms:modified>
</cp:coreProperties>
</file>