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130" activeTab="0"/>
  </bookViews>
  <sheets>
    <sheet name="Checklist" sheetId="1" r:id="rId1"/>
    <sheet name="Du tru" sheetId="2" r:id="rId2"/>
  </sheets>
  <definedNames>
    <definedName name="_xlnm.Print_Titles" localSheetId="0">'Checklist'!$7:$7</definedName>
  </definedNames>
  <calcPr fullCalcOnLoad="1"/>
</workbook>
</file>

<file path=xl/sharedStrings.xml><?xml version="1.0" encoding="utf-8"?>
<sst xmlns="http://schemas.openxmlformats.org/spreadsheetml/2006/main" count="132" uniqueCount="102">
  <si>
    <t>TRƯỜNG ĐẠI HỌC KINH TẾ</t>
  </si>
  <si>
    <t>TT</t>
  </si>
  <si>
    <t>Nội dung công việc</t>
  </si>
  <si>
    <t>Đ.vị/Cá nhân
phối hợp</t>
  </si>
  <si>
    <t>Đ.vị/Cá nhân
thực hiện</t>
  </si>
  <si>
    <t>Mô tả chi tiết
sản phẩm</t>
  </si>
  <si>
    <t xml:space="preserve"> ĐẠI HỌC QUỐC GIA HÀ NỘI</t>
  </si>
  <si>
    <t>Phụ trách/ 
Đầu mối</t>
  </si>
  <si>
    <t>Thời gian 
hoàn thành</t>
  </si>
  <si>
    <t>Xin kinh phí</t>
  </si>
  <si>
    <t>Kinh phí được duyệt</t>
  </si>
  <si>
    <t>Kế hoạch chi tiết</t>
  </si>
  <si>
    <t>Phát động tham gia</t>
  </si>
  <si>
    <t>Chuẩn bị vật dụng cần thiết cho giải đấu</t>
  </si>
  <si>
    <t>Chuẩn bị Lễ bế mạc và các giải thưởng</t>
  </si>
  <si>
    <t>Phông, âm thanh, bàn ghế, nước uống</t>
  </si>
  <si>
    <t>Phông, âm thanh, bàn ghế, nước uống, các loại giải thưởng</t>
  </si>
  <si>
    <t>Thông báo phát động</t>
  </si>
  <si>
    <t>Kế hoạch</t>
  </si>
  <si>
    <t>DỰ TRÙ KINH PHÍ</t>
  </si>
  <si>
    <t>ĐVT</t>
  </si>
  <si>
    <t>Số lượng</t>
  </si>
  <si>
    <t>Đơn giá</t>
  </si>
  <si>
    <t>Dự toán kinh phí</t>
  </si>
  <si>
    <t>Ghi chú</t>
  </si>
  <si>
    <t>Lễ khai mạc</t>
  </si>
  <si>
    <t>Backrop</t>
  </si>
  <si>
    <t>Cái</t>
  </si>
  <si>
    <t>Bộ</t>
  </si>
  <si>
    <t>Quá trình thi đấu</t>
  </si>
  <si>
    <t>Lễ bế mạc và trao giải</t>
  </si>
  <si>
    <t xml:space="preserve">            BGH DUYỆT                      PHÒNG KHTC                                 PHỤ TRÁCH ĐƠN VỊ                                   LẬP BIỂU</t>
  </si>
  <si>
    <t>Mai Anh</t>
  </si>
  <si>
    <t>Mai Anh, N.Minh Đức</t>
  </si>
  <si>
    <t>BTC</t>
  </si>
  <si>
    <t>Banner</t>
  </si>
  <si>
    <t>Gửi giấy mời</t>
  </si>
  <si>
    <t>Công đoàn</t>
  </si>
  <si>
    <t>Xây dựng chương trình, điều lệ giải, giấy mời</t>
  </si>
  <si>
    <t>Chương trình, Điều lệ, Giấy mời</t>
  </si>
  <si>
    <t>Danh sách</t>
  </si>
  <si>
    <t>Xếp lịch thi đấu của các đơn vị</t>
  </si>
  <si>
    <t>Thuê trọng tài (2 người x 2 buổi)</t>
  </si>
  <si>
    <t>Cầu, quần áo…</t>
  </si>
  <si>
    <t>Hộp</t>
  </si>
  <si>
    <t>Giải nhất đơn nam</t>
  </si>
  <si>
    <t>Giải nhì đơn nam</t>
  </si>
  <si>
    <t>Giải thưởng</t>
  </si>
  <si>
    <t>chiếc</t>
  </si>
  <si>
    <t>Giải</t>
  </si>
  <si>
    <t>Gộp chung với các giải khác</t>
  </si>
  <si>
    <t>người</t>
  </si>
  <si>
    <t>Ban tổ chức</t>
  </si>
  <si>
    <t>Buổi</t>
  </si>
  <si>
    <t>Chiếc</t>
  </si>
  <si>
    <t>Tổng cộng</t>
  </si>
  <si>
    <t>Hậu cần tổ chức giải</t>
  </si>
  <si>
    <t>Đồng giải ba đơn nam</t>
  </si>
  <si>
    <t>Theo KHNV</t>
  </si>
  <si>
    <t>Cho lễ kỉ niệm</t>
  </si>
  <si>
    <t>BTC (Đức, Phong, BH Cường)</t>
  </si>
  <si>
    <t>Mai Anh, N Minh Đức</t>
  </si>
  <si>
    <t>Đức</t>
  </si>
  <si>
    <t>Phong</t>
  </si>
  <si>
    <t>Đặt Banner tại phòng thi đấu</t>
  </si>
  <si>
    <t>Bóng</t>
  </si>
  <si>
    <t>Quần áo thi đấu</t>
  </si>
  <si>
    <t>Thuê trọng tài</t>
  </si>
  <si>
    <t>Tiền giải CBVC Trường</t>
  </si>
  <si>
    <t>Giải phong cách</t>
  </si>
  <si>
    <t>Cờ lưu niệm giải giao hữu</t>
  </si>
  <si>
    <t>Cúp giải CBVC</t>
  </si>
  <si>
    <t>Nước uống, hoa quả</t>
  </si>
  <si>
    <t>Y tế</t>
  </si>
  <si>
    <t>5.1</t>
  </si>
  <si>
    <t>Giải giao hữu</t>
  </si>
  <si>
    <t>5.2</t>
  </si>
  <si>
    <t>Giải nhất đơn</t>
  </si>
  <si>
    <t>Giải nhì đơn</t>
  </si>
  <si>
    <t>Giải nhất đôi</t>
  </si>
  <si>
    <t>Giải nhì đôi</t>
  </si>
  <si>
    <t>Dự phòng (tiếp khách giao hữu)</t>
  </si>
  <si>
    <t>5.3</t>
  </si>
  <si>
    <t>Bằng chữ: Mười bảy triệu ba trăm năm mươi nghìn đồng./.</t>
  </si>
  <si>
    <t>Nguyễn Minh Đức</t>
  </si>
  <si>
    <t>BAN TỔ CHỨC GIẢI BÓNG BÀN</t>
  </si>
  <si>
    <t>Giải bóng bàn UEB và giao hữu nhân dịp kỷ niệm 5 năm thành lập Trường</t>
  </si>
  <si>
    <t xml:space="preserve">Nhận đăng ký tham gia giải nội bộ của các cá nhân </t>
  </si>
  <si>
    <t>Chuẩn bị Lễ khai mạc giải nội bộ và giao hữu</t>
  </si>
  <si>
    <t>03/11/12
và 9/11/12</t>
  </si>
  <si>
    <t>Chung của Nhà trường</t>
  </si>
  <si>
    <t>Đã xong</t>
  </si>
  <si>
    <t>CHECKLIST PHÂN CÔNG NHIỆM VỤ TIỂU BAN BÓNG BÀN</t>
  </si>
  <si>
    <t>Đức - Phong</t>
  </si>
  <si>
    <t>Đức, Mai Anh, Cường, Phong, Hường, Dung</t>
  </si>
  <si>
    <t>Đức, Phong, Cường</t>
  </si>
  <si>
    <t>Đức, Cường, Phong, Hường, Dung</t>
  </si>
  <si>
    <t>Thuê địa điểm thi đấu giao hữu (sảnh HT 10/12)</t>
  </si>
  <si>
    <t>Phòng HCTH</t>
  </si>
  <si>
    <t>Phụ lục 2.3</t>
  </si>
  <si>
    <t>(Ban hành kèm theo công văn số2161/KH-ĐHKT ngày 20/9/2012 của Trường Đại học Kinh tế - ĐHQGHN)</t>
  </si>
  <si>
    <t>Gửi giấy mời đơn vị tham gia (Một số đối tác từ Tổng Cty Dầu khí, Cựu SV)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</si>
</sst>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_(* #,##0.0_);_(* \(#,##0.0\);_(* &quot;-&quot;??_);_(@_)"/>
    <numFmt numFmtId="166" formatCode="_(* #,##0_);_(* \(#,##0\);_(* &quot;-&quot;??_);_(@_)"/>
    <numFmt numFmtId="167" formatCode="[$-409]h:mm:ss\ AM/PM"/>
    <numFmt numFmtId="168" formatCode="[$-409]dddd\,\ mmmm\ dd\,\ yyyy"/>
    <numFmt numFmtId="169" formatCode="0.0"/>
    <numFmt numFmtId="170" formatCode="0.000"/>
    <numFmt numFmtId="171" formatCode="mmm\-yyyy"/>
    <numFmt numFmtId="172" formatCode="mm\-yyyy"/>
    <numFmt numFmtId="173" formatCode="_(* #,##0.000_);_(* \(#,##0.000\);_(* &quot;-&quot;??_);_(@_)"/>
    <numFmt numFmtId="174" formatCode="_(* #,##0.0000_);_(* \(#,##0.0000\);_(* &quot;-&quot;??_);_(@_)"/>
  </numFmts>
  <fonts count="66">
    <font>
      <sz val="10"/>
      <color theme="1"/>
      <name val=".VnArial"/>
      <family val="2"/>
    </font>
    <font>
      <sz val="10"/>
      <color indexed="8"/>
      <name val=".Vn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.VnArial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4"/>
      <color indexed="12"/>
      <name val="Times New Roman"/>
      <family val="1"/>
    </font>
    <font>
      <sz val="10"/>
      <color indexed="9"/>
      <name val=".VnArial"/>
      <family val="2"/>
    </font>
    <font>
      <sz val="10"/>
      <color indexed="20"/>
      <name val=".VnArial"/>
      <family val="2"/>
    </font>
    <font>
      <b/>
      <sz val="10"/>
      <color indexed="52"/>
      <name val=".VnArial"/>
      <family val="2"/>
    </font>
    <font>
      <b/>
      <sz val="10"/>
      <color indexed="9"/>
      <name val=".VnArial"/>
      <family val="2"/>
    </font>
    <font>
      <i/>
      <sz val="10"/>
      <color indexed="23"/>
      <name val=".VnArial"/>
      <family val="2"/>
    </font>
    <font>
      <u val="single"/>
      <sz val="8.6"/>
      <color indexed="20"/>
      <name val=".VnArial"/>
      <family val="2"/>
    </font>
    <font>
      <sz val="10"/>
      <color indexed="17"/>
      <name val=".VnArial"/>
      <family val="2"/>
    </font>
    <font>
      <b/>
      <sz val="15"/>
      <color indexed="56"/>
      <name val=".VnArial"/>
      <family val="2"/>
    </font>
    <font>
      <b/>
      <sz val="13"/>
      <color indexed="56"/>
      <name val=".VnArial"/>
      <family val="2"/>
    </font>
    <font>
      <b/>
      <sz val="11"/>
      <color indexed="56"/>
      <name val=".VnArial"/>
      <family val="2"/>
    </font>
    <font>
      <u val="single"/>
      <sz val="8.6"/>
      <color indexed="12"/>
      <name val=".VnArial"/>
      <family val="2"/>
    </font>
    <font>
      <sz val="10"/>
      <color indexed="62"/>
      <name val=".VnArial"/>
      <family val="2"/>
    </font>
    <font>
      <sz val="10"/>
      <color indexed="52"/>
      <name val=".VnArial"/>
      <family val="2"/>
    </font>
    <font>
      <sz val="10"/>
      <color indexed="60"/>
      <name val=".VnArial"/>
      <family val="2"/>
    </font>
    <font>
      <b/>
      <sz val="10"/>
      <color indexed="63"/>
      <name val=".VnArial"/>
      <family val="2"/>
    </font>
    <font>
      <b/>
      <sz val="18"/>
      <color indexed="56"/>
      <name val="Cambria"/>
      <family val="2"/>
    </font>
    <font>
      <b/>
      <sz val="10"/>
      <color indexed="8"/>
      <name val=".VnArial"/>
      <family val="2"/>
    </font>
    <font>
      <sz val="10"/>
      <color indexed="10"/>
      <name val=".VnArial"/>
      <family val="2"/>
    </font>
    <font>
      <sz val="10"/>
      <color theme="0"/>
      <name val=".VnArial"/>
      <family val="2"/>
    </font>
    <font>
      <sz val="10"/>
      <color rgb="FF9C0006"/>
      <name val=".VnArial"/>
      <family val="2"/>
    </font>
    <font>
      <b/>
      <sz val="10"/>
      <color rgb="FFFA7D00"/>
      <name val=".VnArial"/>
      <family val="2"/>
    </font>
    <font>
      <b/>
      <sz val="10"/>
      <color theme="0"/>
      <name val=".VnArial"/>
      <family val="2"/>
    </font>
    <font>
      <i/>
      <sz val="10"/>
      <color rgb="FF7F7F7F"/>
      <name val=".VnArial"/>
      <family val="2"/>
    </font>
    <font>
      <u val="single"/>
      <sz val="8.6"/>
      <color theme="11"/>
      <name val=".VnArial"/>
      <family val="2"/>
    </font>
    <font>
      <sz val="10"/>
      <color rgb="FF006100"/>
      <name val=".VnArial"/>
      <family val="2"/>
    </font>
    <font>
      <b/>
      <sz val="15"/>
      <color theme="3"/>
      <name val=".VnArial"/>
      <family val="2"/>
    </font>
    <font>
      <b/>
      <sz val="13"/>
      <color theme="3"/>
      <name val=".VnArial"/>
      <family val="2"/>
    </font>
    <font>
      <b/>
      <sz val="11"/>
      <color theme="3"/>
      <name val=".VnArial"/>
      <family val="2"/>
    </font>
    <font>
      <u val="single"/>
      <sz val="8.6"/>
      <color theme="10"/>
      <name val=".VnArial"/>
      <family val="2"/>
    </font>
    <font>
      <sz val="10"/>
      <color rgb="FF3F3F76"/>
      <name val=".VnArial"/>
      <family val="2"/>
    </font>
    <font>
      <sz val="10"/>
      <color rgb="FFFA7D00"/>
      <name val=".VnArial"/>
      <family val="2"/>
    </font>
    <font>
      <sz val="10"/>
      <color rgb="FF9C6500"/>
      <name val=".VnArial"/>
      <family val="2"/>
    </font>
    <font>
      <b/>
      <sz val="10"/>
      <color rgb="FF3F3F3F"/>
      <name val=".VnArial"/>
      <family val="2"/>
    </font>
    <font>
      <b/>
      <sz val="18"/>
      <color theme="3"/>
      <name val="Cambria"/>
      <family val="2"/>
    </font>
    <font>
      <b/>
      <sz val="10"/>
      <color theme="1"/>
      <name val=".VnArial"/>
      <family val="2"/>
    </font>
    <font>
      <sz val="10"/>
      <color rgb="FFFF0000"/>
      <name val=".VnArial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3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42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6" fontId="6" fillId="0" borderId="0" xfId="42" applyNumberFormat="1" applyFont="1" applyAlignment="1">
      <alignment/>
    </xf>
    <xf numFmtId="0" fontId="5" fillId="0" borderId="0" xfId="0" applyFont="1" applyAlignment="1">
      <alignment horizontal="left"/>
    </xf>
    <xf numFmtId="166" fontId="3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66" fontId="3" fillId="0" borderId="0" xfId="42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58" applyFont="1">
      <alignment/>
      <protection/>
    </xf>
    <xf numFmtId="0" fontId="15" fillId="0" borderId="0" xfId="58" applyFont="1">
      <alignment/>
      <protection/>
    </xf>
    <xf numFmtId="0" fontId="13" fillId="0" borderId="0" xfId="58">
      <alignment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7" fillId="0" borderId="0" xfId="58" applyFont="1" applyBorder="1" applyAlignment="1">
      <alignment horizontal="right"/>
      <protection/>
    </xf>
    <xf numFmtId="0" fontId="18" fillId="0" borderId="0" xfId="58" applyFont="1" applyAlignment="1">
      <alignment horizontal="left"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16" fillId="0" borderId="11" xfId="58" applyFont="1" applyBorder="1" applyAlignment="1">
      <alignment horizontal="right"/>
      <protection/>
    </xf>
    <xf numFmtId="0" fontId="16" fillId="0" borderId="0" xfId="58" applyFont="1" applyAlignment="1">
      <alignment horizontal="center"/>
      <protection/>
    </xf>
    <xf numFmtId="0" fontId="13" fillId="0" borderId="0" xfId="58" applyAlignment="1">
      <alignment vertical="center"/>
      <protection/>
    </xf>
    <xf numFmtId="0" fontId="13" fillId="0" borderId="0" xfId="58" applyAlignment="1">
      <alignment/>
      <protection/>
    </xf>
    <xf numFmtId="0" fontId="13" fillId="0" borderId="0" xfId="58" applyAlignment="1">
      <alignment horizontal="center" vertical="center"/>
      <protection/>
    </xf>
    <xf numFmtId="0" fontId="8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6" fontId="10" fillId="0" borderId="0" xfId="42" applyNumberFormat="1" applyFont="1" applyAlignment="1">
      <alignment/>
    </xf>
    <xf numFmtId="0" fontId="10" fillId="0" borderId="0" xfId="0" applyFont="1" applyAlignment="1">
      <alignment horizontal="left"/>
    </xf>
    <xf numFmtId="0" fontId="19" fillId="0" borderId="0" xfId="58" applyFont="1">
      <alignment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20" fillId="0" borderId="0" xfId="58" applyFont="1">
      <alignment/>
      <protection/>
    </xf>
    <xf numFmtId="0" fontId="19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13" fillId="0" borderId="0" xfId="58" applyFill="1">
      <alignment/>
      <protection/>
    </xf>
    <xf numFmtId="166" fontId="15" fillId="0" borderId="0" xfId="42" applyNumberFormat="1" applyFont="1" applyAlignment="1">
      <alignment/>
    </xf>
    <xf numFmtId="166" fontId="12" fillId="0" borderId="10" xfId="42" applyNumberFormat="1" applyFont="1" applyBorder="1" applyAlignment="1">
      <alignment horizontal="center" vertical="center" wrapText="1"/>
    </xf>
    <xf numFmtId="166" fontId="13" fillId="0" borderId="0" xfId="42" applyNumberFormat="1" applyFont="1" applyAlignment="1">
      <alignment vertical="center"/>
    </xf>
    <xf numFmtId="166" fontId="13" fillId="0" borderId="0" xfId="42" applyNumberFormat="1" applyFont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166" fontId="8" fillId="33" borderId="10" xfId="42" applyNumberFormat="1" applyFont="1" applyFill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center" vertical="top"/>
      <protection/>
    </xf>
    <xf numFmtId="0" fontId="12" fillId="0" borderId="10" xfId="58" applyFont="1" applyFill="1" applyBorder="1" applyAlignment="1">
      <alignment horizontal="left" vertical="top"/>
      <protection/>
    </xf>
    <xf numFmtId="166" fontId="12" fillId="0" borderId="10" xfId="42" applyNumberFormat="1" applyFont="1" applyFill="1" applyBorder="1" applyAlignment="1">
      <alignment horizontal="right" vertical="top"/>
    </xf>
    <xf numFmtId="166" fontId="12" fillId="0" borderId="10" xfId="44" applyNumberFormat="1" applyFont="1" applyFill="1" applyBorder="1" applyAlignment="1">
      <alignment vertical="top"/>
    </xf>
    <xf numFmtId="166" fontId="12" fillId="0" borderId="10" xfId="42" applyNumberFormat="1" applyFont="1" applyBorder="1" applyAlignment="1">
      <alignment vertical="top"/>
    </xf>
    <xf numFmtId="0" fontId="12" fillId="0" borderId="10" xfId="58" applyFont="1" applyBorder="1" applyAlignment="1">
      <alignment vertical="top" wrapText="1"/>
      <protection/>
    </xf>
    <xf numFmtId="0" fontId="11" fillId="0" borderId="10" xfId="58" applyFont="1" applyFill="1" applyBorder="1" applyAlignment="1">
      <alignment horizontal="center" vertical="top"/>
      <protection/>
    </xf>
    <xf numFmtId="0" fontId="11" fillId="0" borderId="10" xfId="58" applyFont="1" applyBorder="1" applyAlignment="1">
      <alignment vertical="top" wrapText="1"/>
      <protection/>
    </xf>
    <xf numFmtId="0" fontId="11" fillId="0" borderId="10" xfId="58" applyFont="1" applyBorder="1" applyAlignment="1">
      <alignment horizontal="center" vertical="top" wrapText="1"/>
      <protection/>
    </xf>
    <xf numFmtId="166" fontId="11" fillId="0" borderId="10" xfId="44" applyNumberFormat="1" applyFont="1" applyFill="1" applyBorder="1" applyAlignment="1">
      <alignment vertical="top"/>
    </xf>
    <xf numFmtId="166" fontId="11" fillId="0" borderId="10" xfId="42" applyNumberFormat="1" applyFont="1" applyBorder="1" applyAlignment="1">
      <alignment vertical="top"/>
    </xf>
    <xf numFmtId="0" fontId="12" fillId="0" borderId="10" xfId="58" applyFont="1" applyFill="1" applyBorder="1" applyAlignment="1">
      <alignment vertical="top"/>
      <protection/>
    </xf>
    <xf numFmtId="0" fontId="21" fillId="0" borderId="10" xfId="58" applyFont="1" applyBorder="1" applyAlignment="1">
      <alignment vertical="top" wrapText="1"/>
      <protection/>
    </xf>
    <xf numFmtId="0" fontId="21" fillId="0" borderId="10" xfId="58" applyFont="1" applyBorder="1" applyAlignment="1">
      <alignment horizontal="center" vertical="top" wrapText="1"/>
      <protection/>
    </xf>
    <xf numFmtId="166" fontId="21" fillId="0" borderId="10" xfId="44" applyNumberFormat="1" applyFont="1" applyFill="1" applyBorder="1" applyAlignment="1">
      <alignment vertical="top"/>
    </xf>
    <xf numFmtId="166" fontId="21" fillId="0" borderId="10" xfId="42" applyNumberFormat="1" applyFont="1" applyBorder="1" applyAlignment="1">
      <alignment vertical="top"/>
    </xf>
    <xf numFmtId="0" fontId="12" fillId="0" borderId="10" xfId="58" applyFont="1" applyBorder="1" applyAlignment="1">
      <alignment horizontal="center" vertical="top" wrapText="1"/>
      <protection/>
    </xf>
    <xf numFmtId="166" fontId="11" fillId="0" borderId="10" xfId="44" applyNumberFormat="1" applyFont="1" applyBorder="1" applyAlignment="1">
      <alignment vertical="top"/>
    </xf>
    <xf numFmtId="166" fontId="12" fillId="0" borderId="10" xfId="44" applyNumberFormat="1" applyFont="1" applyBorder="1" applyAlignment="1">
      <alignment vertical="top"/>
    </xf>
    <xf numFmtId="166" fontId="12" fillId="0" borderId="12" xfId="42" applyNumberFormat="1" applyFont="1" applyFill="1" applyBorder="1" applyAlignment="1">
      <alignment horizontal="center"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0" xfId="58" applyFont="1" applyFill="1" applyBorder="1" applyAlignment="1">
      <alignment vertical="top" wrapText="1"/>
      <protection/>
    </xf>
    <xf numFmtId="0" fontId="11" fillId="0" borderId="10" xfId="58" applyFont="1" applyFill="1" applyBorder="1" applyAlignment="1">
      <alignment horizontal="center" vertical="top" wrapText="1"/>
      <protection/>
    </xf>
    <xf numFmtId="166" fontId="11" fillId="0" borderId="10" xfId="42" applyNumberFormat="1" applyFont="1" applyFill="1" applyBorder="1" applyAlignment="1">
      <alignment vertical="top"/>
    </xf>
    <xf numFmtId="0" fontId="3" fillId="0" borderId="0" xfId="58" applyFont="1" applyAlignment="1">
      <alignment horizontal="left"/>
      <protection/>
    </xf>
    <xf numFmtId="0" fontId="22" fillId="0" borderId="0" xfId="58" applyFont="1" applyAlignment="1">
      <alignment/>
      <protection/>
    </xf>
    <xf numFmtId="0" fontId="13" fillId="0" borderId="0" xfId="58" applyFont="1">
      <alignment/>
      <protection/>
    </xf>
    <xf numFmtId="0" fontId="23" fillId="0" borderId="0" xfId="58" applyFont="1" applyAlignment="1">
      <alignment vertical="center" wrapText="1"/>
      <protection/>
    </xf>
    <xf numFmtId="0" fontId="25" fillId="0" borderId="0" xfId="58" applyFont="1" applyBorder="1" applyAlignment="1">
      <alignment horizontal="right"/>
      <protection/>
    </xf>
    <xf numFmtId="166" fontId="25" fillId="0" borderId="0" xfId="42" applyNumberFormat="1" applyFont="1" applyBorder="1" applyAlignment="1">
      <alignment horizontal="right"/>
    </xf>
    <xf numFmtId="0" fontId="13" fillId="0" borderId="0" xfId="58" applyFont="1" applyFill="1">
      <alignment/>
      <protection/>
    </xf>
    <xf numFmtId="0" fontId="12" fillId="0" borderId="0" xfId="58" applyFont="1" applyAlignment="1">
      <alignment horizontal="left"/>
      <protection/>
    </xf>
    <xf numFmtId="166" fontId="12" fillId="0" borderId="0" xfId="42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3" xfId="58" applyFont="1" applyFill="1" applyBorder="1" applyAlignment="1">
      <alignment horizontal="center" vertical="center"/>
      <protection/>
    </xf>
    <xf numFmtId="0" fontId="12" fillId="0" borderId="14" xfId="58" applyFont="1" applyFill="1" applyBorder="1" applyAlignment="1">
      <alignment horizontal="center" vertical="center"/>
      <protection/>
    </xf>
    <xf numFmtId="0" fontId="24" fillId="0" borderId="11" xfId="58" applyFont="1" applyBorder="1" applyAlignment="1">
      <alignment horizontal="left"/>
      <protection/>
    </xf>
    <xf numFmtId="0" fontId="14" fillId="0" borderId="0" xfId="58" applyFont="1" applyAlignment="1">
      <alignment horizontal="left"/>
      <protection/>
    </xf>
    <xf numFmtId="0" fontId="22" fillId="0" borderId="0" xfId="58" applyFont="1" applyAlignment="1">
      <alignment horizontal="center"/>
      <protection/>
    </xf>
    <xf numFmtId="0" fontId="23" fillId="0" borderId="0" xfId="58" applyFont="1" applyAlignment="1">
      <alignment horizontal="center" vertical="center" wrapText="1"/>
      <protection/>
    </xf>
    <xf numFmtId="0" fontId="12" fillId="0" borderId="10" xfId="58" applyFont="1" applyBorder="1" applyAlignment="1">
      <alignment horizontal="center" vertical="center" wrapText="1"/>
      <protection/>
    </xf>
    <xf numFmtId="166" fontId="12" fillId="0" borderId="15" xfId="42" applyNumberFormat="1" applyFont="1" applyBorder="1" applyAlignment="1">
      <alignment horizontal="center" vertical="center" wrapText="1"/>
    </xf>
    <xf numFmtId="166" fontId="12" fillId="0" borderId="16" xfId="42" applyNumberFormat="1" applyFont="1" applyBorder="1" applyAlignment="1">
      <alignment horizontal="center" vertical="center" wrapText="1"/>
    </xf>
    <xf numFmtId="166" fontId="12" fillId="0" borderId="10" xfId="58" applyNumberFormat="1" applyFont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3" fontId="63" fillId="0" borderId="10" xfId="0" applyNumberFormat="1" applyFont="1" applyFill="1" applyBorder="1" applyAlignment="1">
      <alignment horizontal="center" vertical="top" wrapText="1"/>
    </xf>
    <xf numFmtId="14" fontId="63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0" fontId="63" fillId="0" borderId="0" xfId="0" applyFont="1" applyAlignment="1">
      <alignment/>
    </xf>
    <xf numFmtId="0" fontId="63" fillId="0" borderId="10" xfId="0" applyFont="1" applyFill="1" applyBorder="1" applyAlignment="1">
      <alignment vertical="top" wrapText="1"/>
    </xf>
    <xf numFmtId="166" fontId="64" fillId="0" borderId="10" xfId="42" applyNumberFormat="1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3" fontId="11" fillId="34" borderId="10" xfId="0" applyNumberFormat="1" applyFont="1" applyFill="1" applyBorder="1" applyAlignment="1">
      <alignment horizontal="center" vertical="top" wrapText="1"/>
    </xf>
    <xf numFmtId="14" fontId="11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63" fillId="34" borderId="10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horizontal="left" vertical="top" wrapText="1"/>
    </xf>
    <xf numFmtId="3" fontId="63" fillId="34" borderId="10" xfId="0" applyNumberFormat="1" applyFont="1" applyFill="1" applyBorder="1" applyAlignment="1">
      <alignment horizontal="center" vertical="top" wrapText="1"/>
    </xf>
    <xf numFmtId="0" fontId="63" fillId="34" borderId="10" xfId="0" applyFont="1" applyFill="1" applyBorder="1" applyAlignment="1">
      <alignment horizontal="center"/>
    </xf>
    <xf numFmtId="14" fontId="63" fillId="34" borderId="10" xfId="0" applyNumberFormat="1" applyFont="1" applyFill="1" applyBorder="1" applyAlignment="1">
      <alignment horizontal="center" vertical="top" wrapText="1"/>
    </xf>
    <xf numFmtId="0" fontId="65" fillId="34" borderId="10" xfId="0" applyFont="1" applyFill="1" applyBorder="1" applyAlignment="1">
      <alignment vertical="top" wrapText="1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3" fillId="34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horizontal="center" vertical="top" wrapText="1"/>
    </xf>
    <xf numFmtId="166" fontId="64" fillId="34" borderId="10" xfId="42" applyNumberFormat="1" applyFont="1" applyFill="1" applyBorder="1" applyAlignment="1">
      <alignment vertical="top" wrapText="1"/>
    </xf>
    <xf numFmtId="14" fontId="64" fillId="34" borderId="10" xfId="0" applyNumberFormat="1" applyFont="1" applyFill="1" applyBorder="1" applyAlignment="1">
      <alignment horizontal="center" vertical="top" wrapText="1"/>
    </xf>
    <xf numFmtId="3" fontId="63" fillId="34" borderId="10" xfId="0" applyNumberFormat="1" applyFont="1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180975</xdr:rowOff>
    </xdr:from>
    <xdr:to>
      <xdr:col>1</xdr:col>
      <xdr:colOff>2562225</xdr:colOff>
      <xdr:row>1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1209675" y="371475"/>
          <a:ext cx="1885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zoomScalePageLayoutView="0" workbookViewId="0" topLeftCell="A9">
      <selection activeCell="E20" sqref="E20"/>
    </sheetView>
  </sheetViews>
  <sheetFormatPr defaultColWidth="9.00390625" defaultRowHeight="12.75"/>
  <cols>
    <col min="1" max="1" width="7.00390625" style="3" customWidth="1"/>
    <col min="2" max="2" width="47.75390625" style="1" customWidth="1"/>
    <col min="3" max="3" width="29.625" style="2" customWidth="1"/>
    <col min="4" max="4" width="22.75390625" style="2" customWidth="1"/>
    <col min="5" max="5" width="27.00390625" style="15" bestFit="1" customWidth="1"/>
    <col min="6" max="6" width="16.625" style="3" customWidth="1"/>
    <col min="7" max="7" width="19.375" style="3" customWidth="1"/>
    <col min="8" max="8" width="24.00390625" style="1" customWidth="1"/>
    <col min="9" max="16384" width="9.125" style="1" customWidth="1"/>
  </cols>
  <sheetData>
    <row r="1" spans="1:7" s="6" customFormat="1" ht="15">
      <c r="A1" s="88" t="s">
        <v>6</v>
      </c>
      <c r="B1" s="88"/>
      <c r="C1" s="7"/>
      <c r="D1" s="7"/>
      <c r="E1" s="5"/>
      <c r="F1" s="14"/>
      <c r="G1" s="14"/>
    </row>
    <row r="2" spans="1:7" s="6" customFormat="1" ht="15">
      <c r="A2" s="89" t="s">
        <v>0</v>
      </c>
      <c r="B2" s="89"/>
      <c r="C2" s="7"/>
      <c r="D2" s="7"/>
      <c r="E2" s="5"/>
      <c r="F2" s="14"/>
      <c r="G2" s="14"/>
    </row>
    <row r="3" spans="1:7" s="6" customFormat="1" ht="15">
      <c r="A3" s="89" t="s">
        <v>99</v>
      </c>
      <c r="B3" s="89"/>
      <c r="C3" s="7"/>
      <c r="D3" s="7"/>
      <c r="E3" s="5"/>
      <c r="F3" s="14"/>
      <c r="G3" s="14"/>
    </row>
    <row r="4" spans="1:7" s="6" customFormat="1" ht="15">
      <c r="A4" s="8"/>
      <c r="C4" s="7"/>
      <c r="D4" s="7"/>
      <c r="E4" s="5"/>
      <c r="F4" s="14"/>
      <c r="G4" s="14"/>
    </row>
    <row r="5" spans="1:8" ht="16.5">
      <c r="A5" s="86" t="s">
        <v>92</v>
      </c>
      <c r="B5" s="86"/>
      <c r="C5" s="86"/>
      <c r="D5" s="86"/>
      <c r="E5" s="86"/>
      <c r="F5" s="86"/>
      <c r="G5" s="86"/>
      <c r="H5" s="86"/>
    </row>
    <row r="6" spans="1:8" ht="18.75">
      <c r="A6" s="87" t="s">
        <v>100</v>
      </c>
      <c r="B6" s="87"/>
      <c r="C6" s="87"/>
      <c r="D6" s="87"/>
      <c r="E6" s="87"/>
      <c r="F6" s="87"/>
      <c r="G6" s="87"/>
      <c r="H6" s="87"/>
    </row>
    <row r="7" spans="1:8" s="3" customFormat="1" ht="33">
      <c r="A7" s="51" t="s">
        <v>1</v>
      </c>
      <c r="B7" s="51" t="s">
        <v>2</v>
      </c>
      <c r="C7" s="52" t="s">
        <v>5</v>
      </c>
      <c r="D7" s="52" t="s">
        <v>7</v>
      </c>
      <c r="E7" s="51" t="s">
        <v>4</v>
      </c>
      <c r="F7" s="51" t="s">
        <v>3</v>
      </c>
      <c r="G7" s="51" t="s">
        <v>8</v>
      </c>
      <c r="H7" s="51" t="s">
        <v>24</v>
      </c>
    </row>
    <row r="8" spans="1:8" s="13" customFormat="1" ht="33">
      <c r="A8" s="36"/>
      <c r="B8" s="30" t="s">
        <v>11</v>
      </c>
      <c r="C8" s="30" t="s">
        <v>18</v>
      </c>
      <c r="D8" s="31" t="s">
        <v>33</v>
      </c>
      <c r="E8" s="32" t="s">
        <v>60</v>
      </c>
      <c r="F8" s="33"/>
      <c r="G8" s="34" t="s">
        <v>91</v>
      </c>
      <c r="H8" s="29"/>
    </row>
    <row r="9" spans="1:8" s="12" customFormat="1" ht="16.5">
      <c r="A9" s="36"/>
      <c r="B9" s="30" t="s">
        <v>9</v>
      </c>
      <c r="C9" s="30" t="s">
        <v>10</v>
      </c>
      <c r="D9" s="31" t="s">
        <v>33</v>
      </c>
      <c r="E9" s="32" t="s">
        <v>32</v>
      </c>
      <c r="F9" s="35"/>
      <c r="G9" s="34"/>
      <c r="H9" s="29"/>
    </row>
    <row r="10" spans="1:8" ht="16.5">
      <c r="A10" s="36"/>
      <c r="B10" s="30" t="s">
        <v>12</v>
      </c>
      <c r="C10" s="30" t="s">
        <v>17</v>
      </c>
      <c r="D10" s="31" t="s">
        <v>37</v>
      </c>
      <c r="E10" s="30" t="s">
        <v>61</v>
      </c>
      <c r="F10" s="33" t="s">
        <v>34</v>
      </c>
      <c r="G10" s="34">
        <v>41197</v>
      </c>
      <c r="H10" s="29"/>
    </row>
    <row r="11" spans="1:8" ht="33">
      <c r="A11" s="36"/>
      <c r="B11" s="30" t="s">
        <v>38</v>
      </c>
      <c r="C11" s="30" t="s">
        <v>39</v>
      </c>
      <c r="D11" s="31" t="s">
        <v>37</v>
      </c>
      <c r="E11" s="30" t="s">
        <v>61</v>
      </c>
      <c r="F11" s="33" t="s">
        <v>34</v>
      </c>
      <c r="G11" s="34">
        <v>41197</v>
      </c>
      <c r="H11" s="29"/>
    </row>
    <row r="12" spans="1:8" s="114" customFormat="1" ht="33">
      <c r="A12" s="108"/>
      <c r="B12" s="109" t="s">
        <v>101</v>
      </c>
      <c r="C12" s="109" t="s">
        <v>36</v>
      </c>
      <c r="D12" s="110" t="s">
        <v>37</v>
      </c>
      <c r="E12" s="109" t="s">
        <v>37</v>
      </c>
      <c r="F12" s="111" t="s">
        <v>34</v>
      </c>
      <c r="G12" s="112">
        <v>41214</v>
      </c>
      <c r="H12" s="113"/>
    </row>
    <row r="13" spans="1:8" s="122" customFormat="1" ht="18" customHeight="1">
      <c r="A13" s="115"/>
      <c r="B13" s="116" t="s">
        <v>87</v>
      </c>
      <c r="C13" s="116" t="s">
        <v>40</v>
      </c>
      <c r="D13" s="117" t="s">
        <v>62</v>
      </c>
      <c r="E13" s="128" t="s">
        <v>93</v>
      </c>
      <c r="F13" s="119"/>
      <c r="G13" s="120">
        <v>41197</v>
      </c>
      <c r="H13" s="121"/>
    </row>
    <row r="14" spans="1:8" s="122" customFormat="1" ht="16.5">
      <c r="A14" s="115"/>
      <c r="B14" s="116" t="s">
        <v>41</v>
      </c>
      <c r="C14" s="116" t="s">
        <v>40</v>
      </c>
      <c r="D14" s="117" t="s">
        <v>62</v>
      </c>
      <c r="E14" s="128" t="s">
        <v>34</v>
      </c>
      <c r="F14" s="123"/>
      <c r="G14" s="120">
        <v>41198</v>
      </c>
      <c r="H14" s="121"/>
    </row>
    <row r="15" spans="1:8" s="122" customFormat="1" ht="16.5">
      <c r="A15" s="115"/>
      <c r="B15" s="116" t="s">
        <v>64</v>
      </c>
      <c r="C15" s="116" t="s">
        <v>35</v>
      </c>
      <c r="D15" s="124"/>
      <c r="E15" s="116" t="s">
        <v>63</v>
      </c>
      <c r="F15" s="125"/>
      <c r="G15" s="120">
        <v>41201</v>
      </c>
      <c r="H15" s="121"/>
    </row>
    <row r="16" spans="1:8" s="122" customFormat="1" ht="16.5">
      <c r="A16" s="115"/>
      <c r="B16" s="116" t="s">
        <v>42</v>
      </c>
      <c r="C16" s="116"/>
      <c r="D16" s="124"/>
      <c r="E16" s="116" t="s">
        <v>63</v>
      </c>
      <c r="F16" s="125"/>
      <c r="G16" s="120">
        <v>41214</v>
      </c>
      <c r="H16" s="121"/>
    </row>
    <row r="17" spans="1:8" s="122" customFormat="1" ht="16.5">
      <c r="A17" s="115"/>
      <c r="B17" s="116" t="s">
        <v>13</v>
      </c>
      <c r="C17" s="126" t="s">
        <v>43</v>
      </c>
      <c r="D17" s="124" t="s">
        <v>62</v>
      </c>
      <c r="E17" s="116" t="s">
        <v>95</v>
      </c>
      <c r="F17" s="118"/>
      <c r="G17" s="127">
        <v>41197</v>
      </c>
      <c r="H17" s="121"/>
    </row>
    <row r="18" spans="1:8" s="122" customFormat="1" ht="33">
      <c r="A18" s="115"/>
      <c r="B18" s="116" t="s">
        <v>97</v>
      </c>
      <c r="C18" s="126"/>
      <c r="D18" s="124" t="s">
        <v>62</v>
      </c>
      <c r="E18" s="116" t="s">
        <v>98</v>
      </c>
      <c r="F18" s="118"/>
      <c r="G18" s="127">
        <v>41212</v>
      </c>
      <c r="H18" s="121"/>
    </row>
    <row r="19" spans="1:8" s="122" customFormat="1" ht="33">
      <c r="A19" s="115"/>
      <c r="B19" s="116" t="s">
        <v>88</v>
      </c>
      <c r="C19" s="116" t="s">
        <v>15</v>
      </c>
      <c r="D19" s="124" t="s">
        <v>33</v>
      </c>
      <c r="E19" s="116" t="s">
        <v>94</v>
      </c>
      <c r="F19" s="118"/>
      <c r="G19" s="127" t="s">
        <v>89</v>
      </c>
      <c r="H19" s="121"/>
    </row>
    <row r="20" spans="1:8" s="122" customFormat="1" ht="33">
      <c r="A20" s="115"/>
      <c r="B20" s="116" t="s">
        <v>56</v>
      </c>
      <c r="C20" s="116"/>
      <c r="D20" s="124" t="s">
        <v>33</v>
      </c>
      <c r="E20" s="116" t="s">
        <v>96</v>
      </c>
      <c r="F20" s="118"/>
      <c r="G20" s="127"/>
      <c r="H20" s="121"/>
    </row>
    <row r="21" spans="1:8" s="105" customFormat="1" ht="49.5">
      <c r="A21" s="100"/>
      <c r="B21" s="101" t="s">
        <v>14</v>
      </c>
      <c r="C21" s="107" t="s">
        <v>16</v>
      </c>
      <c r="D21" s="106" t="s">
        <v>33</v>
      </c>
      <c r="E21" s="101" t="s">
        <v>94</v>
      </c>
      <c r="F21" s="102"/>
      <c r="G21" s="103" t="s">
        <v>90</v>
      </c>
      <c r="H21" s="104"/>
    </row>
    <row r="22" ht="15.75">
      <c r="A22" s="4"/>
    </row>
    <row r="23" spans="1:8" ht="16.5">
      <c r="A23" s="37"/>
      <c r="B23" s="38"/>
      <c r="C23" s="39"/>
      <c r="D23" s="39"/>
      <c r="E23" s="40"/>
      <c r="F23" s="37"/>
      <c r="G23" s="10"/>
      <c r="H23" s="38"/>
    </row>
    <row r="24" spans="3:7" ht="15.75">
      <c r="C24" s="1"/>
      <c r="D24" s="1"/>
      <c r="E24" s="1"/>
      <c r="F24" s="1"/>
      <c r="G24" s="1"/>
    </row>
    <row r="25" spans="1:3" s="38" customFormat="1" ht="16.5">
      <c r="A25" s="3"/>
      <c r="B25" s="1"/>
      <c r="C25" s="1"/>
    </row>
    <row r="26" spans="3:7" ht="15.75">
      <c r="C26" s="1"/>
      <c r="D26" s="1"/>
      <c r="E26" s="1"/>
      <c r="F26" s="1"/>
      <c r="G26" s="1"/>
    </row>
    <row r="27" spans="3:7" ht="15.75">
      <c r="C27" s="1"/>
      <c r="D27" s="1"/>
      <c r="E27" s="1"/>
      <c r="F27" s="1"/>
      <c r="G27" s="1"/>
    </row>
    <row r="28" spans="3:7" ht="15.75">
      <c r="C28" s="1"/>
      <c r="D28" s="1"/>
      <c r="E28" s="1"/>
      <c r="F28" s="1"/>
      <c r="G28" s="1"/>
    </row>
    <row r="29" spans="1:7" ht="16.5">
      <c r="A29" s="37"/>
      <c r="B29" s="38"/>
      <c r="C29" s="38"/>
      <c r="D29" s="1"/>
      <c r="E29" s="1"/>
      <c r="F29" s="1"/>
      <c r="G29" s="1"/>
    </row>
    <row r="31" spans="1:8" s="38" customFormat="1" ht="16.5">
      <c r="A31" s="3"/>
      <c r="B31" s="1"/>
      <c r="C31" s="2"/>
      <c r="D31" s="2"/>
      <c r="E31" s="15"/>
      <c r="F31" s="3"/>
      <c r="G31" s="3"/>
      <c r="H31" s="1"/>
    </row>
  </sheetData>
  <sheetProtection/>
  <mergeCells count="5">
    <mergeCell ref="A5:H5"/>
    <mergeCell ref="A6:H6"/>
    <mergeCell ref="A1:B1"/>
    <mergeCell ref="A2:B2"/>
    <mergeCell ref="A3:B3"/>
  </mergeCells>
  <printOptions horizontalCentered="1"/>
  <pageMargins left="0.23" right="0.25" top="0.35" bottom="0.29" header="0.3" footer="0.1"/>
  <pageSetup horizontalDpi="600" verticalDpi="600" orientation="landscape" paperSize="9" scale="75" r:id="rId2"/>
  <headerFooter>
    <oddFooter>&amp;C&amp;P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6">
      <selection activeCell="H10" sqref="H10"/>
    </sheetView>
  </sheetViews>
  <sheetFormatPr defaultColWidth="9.00390625" defaultRowHeight="12.75"/>
  <cols>
    <col min="1" max="1" width="5.875" style="26" bestFit="1" customWidth="1"/>
    <col min="2" max="2" width="36.875" style="27" customWidth="1"/>
    <col min="3" max="3" width="10.125" style="28" customWidth="1"/>
    <col min="4" max="4" width="7.75390625" style="28" customWidth="1"/>
    <col min="5" max="5" width="13.875" style="50" customWidth="1"/>
    <col min="6" max="6" width="17.00390625" style="26" customWidth="1"/>
    <col min="7" max="7" width="17.00390625" style="49" customWidth="1"/>
    <col min="8" max="8" width="31.875" style="18" customWidth="1"/>
    <col min="9" max="16384" width="9.125" style="18" customWidth="1"/>
  </cols>
  <sheetData>
    <row r="1" spans="1:12" ht="12.75">
      <c r="A1" s="16" t="s">
        <v>0</v>
      </c>
      <c r="B1" s="16"/>
      <c r="C1" s="17"/>
      <c r="D1" s="17"/>
      <c r="E1" s="47"/>
      <c r="F1" s="17"/>
      <c r="G1" s="47"/>
      <c r="H1" s="17"/>
      <c r="I1" s="17"/>
      <c r="J1" s="17"/>
      <c r="K1" s="17"/>
      <c r="L1" s="17"/>
    </row>
    <row r="2" spans="1:12" ht="12.75">
      <c r="A2" s="93" t="s">
        <v>85</v>
      </c>
      <c r="B2" s="93"/>
      <c r="C2" s="17"/>
      <c r="D2" s="17"/>
      <c r="E2" s="47"/>
      <c r="F2" s="17"/>
      <c r="G2" s="47"/>
      <c r="H2" s="17"/>
      <c r="I2" s="17"/>
      <c r="J2" s="17"/>
      <c r="K2" s="17"/>
      <c r="L2" s="17"/>
    </row>
    <row r="3" spans="1:12" s="79" customFormat="1" ht="18.75">
      <c r="A3" s="94" t="s">
        <v>19</v>
      </c>
      <c r="B3" s="94"/>
      <c r="C3" s="94"/>
      <c r="D3" s="94"/>
      <c r="E3" s="94"/>
      <c r="F3" s="94"/>
      <c r="G3" s="94"/>
      <c r="H3" s="94"/>
      <c r="I3" s="78"/>
      <c r="J3" s="78"/>
      <c r="K3" s="78"/>
      <c r="L3" s="78"/>
    </row>
    <row r="4" spans="1:12" s="79" customFormat="1" ht="15.75">
      <c r="A4" s="95" t="s">
        <v>86</v>
      </c>
      <c r="B4" s="95"/>
      <c r="C4" s="95"/>
      <c r="D4" s="95"/>
      <c r="E4" s="95"/>
      <c r="F4" s="95"/>
      <c r="G4" s="95"/>
      <c r="H4" s="95"/>
      <c r="I4" s="80"/>
      <c r="J4" s="80"/>
      <c r="K4" s="80"/>
      <c r="L4" s="80"/>
    </row>
    <row r="5" spans="1:8" s="41" customFormat="1" ht="15.75">
      <c r="A5" s="96" t="s">
        <v>1</v>
      </c>
      <c r="B5" s="96" t="s">
        <v>2</v>
      </c>
      <c r="C5" s="96" t="s">
        <v>20</v>
      </c>
      <c r="D5" s="96" t="s">
        <v>21</v>
      </c>
      <c r="E5" s="97" t="s">
        <v>22</v>
      </c>
      <c r="F5" s="99" t="s">
        <v>23</v>
      </c>
      <c r="G5" s="99"/>
      <c r="H5" s="96" t="s">
        <v>24</v>
      </c>
    </row>
    <row r="6" spans="1:8" s="41" customFormat="1" ht="15.75">
      <c r="A6" s="96"/>
      <c r="B6" s="96"/>
      <c r="C6" s="96"/>
      <c r="D6" s="96"/>
      <c r="E6" s="98"/>
      <c r="F6" s="19" t="s">
        <v>58</v>
      </c>
      <c r="G6" s="48" t="s">
        <v>59</v>
      </c>
      <c r="H6" s="96"/>
    </row>
    <row r="7" spans="1:8" s="43" customFormat="1" ht="15.75">
      <c r="A7" s="53">
        <v>1</v>
      </c>
      <c r="B7" s="54" t="s">
        <v>25</v>
      </c>
      <c r="C7" s="53"/>
      <c r="D7" s="53"/>
      <c r="E7" s="55"/>
      <c r="F7" s="56"/>
      <c r="G7" s="57">
        <f>SUM(G8:G8)</f>
        <v>2000000</v>
      </c>
      <c r="H7" s="58"/>
    </row>
    <row r="8" spans="1:8" s="41" customFormat="1" ht="15.75">
      <c r="A8" s="59"/>
      <c r="B8" s="60" t="s">
        <v>26</v>
      </c>
      <c r="C8" s="61" t="s">
        <v>27</v>
      </c>
      <c r="D8" s="61">
        <v>1</v>
      </c>
      <c r="E8" s="63">
        <v>2000000</v>
      </c>
      <c r="F8" s="62"/>
      <c r="G8" s="63">
        <f>E8*D8</f>
        <v>2000000</v>
      </c>
      <c r="H8" s="60"/>
    </row>
    <row r="9" spans="1:8" s="43" customFormat="1" ht="15.75">
      <c r="A9" s="53">
        <v>2</v>
      </c>
      <c r="B9" s="64" t="s">
        <v>29</v>
      </c>
      <c r="C9" s="53"/>
      <c r="D9" s="53"/>
      <c r="E9" s="63"/>
      <c r="F9" s="56"/>
      <c r="G9" s="57">
        <f>SUM(G10:G14)</f>
        <v>6100000</v>
      </c>
      <c r="H9" s="58"/>
    </row>
    <row r="10" spans="1:8" s="41" customFormat="1" ht="15.75">
      <c r="A10" s="59"/>
      <c r="B10" s="60" t="s">
        <v>67</v>
      </c>
      <c r="C10" s="61" t="s">
        <v>53</v>
      </c>
      <c r="D10" s="61">
        <v>2</v>
      </c>
      <c r="E10" s="63">
        <v>500000</v>
      </c>
      <c r="F10" s="62"/>
      <c r="G10" s="63">
        <f aca="true" t="shared" si="0" ref="G10:G24">E10*D10</f>
        <v>1000000</v>
      </c>
      <c r="H10" s="60"/>
    </row>
    <row r="11" spans="1:8" s="41" customFormat="1" ht="15.75">
      <c r="A11" s="59"/>
      <c r="B11" s="60" t="s">
        <v>72</v>
      </c>
      <c r="C11" s="61" t="s">
        <v>53</v>
      </c>
      <c r="D11" s="61">
        <v>6</v>
      </c>
      <c r="E11" s="63">
        <v>300000</v>
      </c>
      <c r="F11" s="62"/>
      <c r="G11" s="63">
        <f>E11*D11</f>
        <v>1800000</v>
      </c>
      <c r="H11" s="60"/>
    </row>
    <row r="12" spans="1:8" s="41" customFormat="1" ht="15.75">
      <c r="A12" s="59"/>
      <c r="B12" s="74" t="s">
        <v>65</v>
      </c>
      <c r="C12" s="75" t="s">
        <v>44</v>
      </c>
      <c r="D12" s="75">
        <v>10</v>
      </c>
      <c r="E12" s="76">
        <v>120000</v>
      </c>
      <c r="F12" s="62"/>
      <c r="G12" s="76">
        <f t="shared" si="0"/>
        <v>1200000</v>
      </c>
      <c r="H12" s="60"/>
    </row>
    <row r="13" spans="1:8" s="41" customFormat="1" ht="15.75">
      <c r="A13" s="59"/>
      <c r="B13" s="60" t="s">
        <v>66</v>
      </c>
      <c r="C13" s="61" t="s">
        <v>28</v>
      </c>
      <c r="D13" s="61">
        <v>6</v>
      </c>
      <c r="E13" s="63">
        <v>300000</v>
      </c>
      <c r="F13" s="62"/>
      <c r="G13" s="63">
        <f t="shared" si="0"/>
        <v>1800000</v>
      </c>
      <c r="H13" s="60"/>
    </row>
    <row r="14" spans="1:12" s="41" customFormat="1" ht="15.75">
      <c r="A14" s="59"/>
      <c r="B14" s="60" t="s">
        <v>73</v>
      </c>
      <c r="C14" s="61"/>
      <c r="D14" s="61"/>
      <c r="E14" s="63">
        <v>300000</v>
      </c>
      <c r="F14" s="70"/>
      <c r="G14" s="63">
        <f>E14</f>
        <v>300000</v>
      </c>
      <c r="H14" s="60"/>
      <c r="I14" s="44"/>
      <c r="J14" s="44"/>
      <c r="K14" s="44"/>
      <c r="L14" s="44"/>
    </row>
    <row r="15" spans="1:8" s="41" customFormat="1" ht="15.75">
      <c r="A15" s="59"/>
      <c r="B15" s="60"/>
      <c r="C15" s="61"/>
      <c r="D15" s="61"/>
      <c r="E15" s="63"/>
      <c r="F15" s="62"/>
      <c r="G15" s="63"/>
      <c r="H15" s="60"/>
    </row>
    <row r="16" spans="1:8" s="43" customFormat="1" ht="15.75">
      <c r="A16" s="53">
        <v>3</v>
      </c>
      <c r="B16" s="64" t="s">
        <v>30</v>
      </c>
      <c r="C16" s="53"/>
      <c r="D16" s="53"/>
      <c r="E16" s="63"/>
      <c r="F16" s="56"/>
      <c r="G16" s="57">
        <f>SUM(G17:G17)</f>
        <v>0</v>
      </c>
      <c r="H16" s="58"/>
    </row>
    <row r="17" spans="1:8" s="41" customFormat="1" ht="15.75">
      <c r="A17" s="59"/>
      <c r="B17" s="65" t="s">
        <v>50</v>
      </c>
      <c r="C17" s="66"/>
      <c r="D17" s="66"/>
      <c r="E17" s="63"/>
      <c r="F17" s="67"/>
      <c r="G17" s="68">
        <f t="shared" si="0"/>
        <v>0</v>
      </c>
      <c r="H17" s="60"/>
    </row>
    <row r="18" spans="1:8" s="41" customFormat="1" ht="15.75">
      <c r="A18" s="59"/>
      <c r="B18" s="65"/>
      <c r="C18" s="66"/>
      <c r="D18" s="66"/>
      <c r="E18" s="63"/>
      <c r="F18" s="67"/>
      <c r="G18" s="68"/>
      <c r="H18" s="60"/>
    </row>
    <row r="19" spans="1:8" s="43" customFormat="1" ht="15.75">
      <c r="A19" s="53">
        <v>4</v>
      </c>
      <c r="B19" s="58" t="s">
        <v>47</v>
      </c>
      <c r="C19" s="69"/>
      <c r="D19" s="69"/>
      <c r="E19" s="63"/>
      <c r="F19" s="56"/>
      <c r="G19" s="57"/>
      <c r="H19" s="58"/>
    </row>
    <row r="20" spans="1:8" s="41" customFormat="1" ht="15.75">
      <c r="A20" s="59">
        <v>4.1</v>
      </c>
      <c r="B20" s="60" t="s">
        <v>68</v>
      </c>
      <c r="C20" s="61"/>
      <c r="D20" s="61"/>
      <c r="E20" s="63"/>
      <c r="F20" s="62"/>
      <c r="G20" s="57">
        <f>SUM(G21:G25)</f>
        <v>2200000</v>
      </c>
      <c r="H20" s="60"/>
    </row>
    <row r="21" spans="1:12" s="41" customFormat="1" ht="15.75">
      <c r="A21" s="59"/>
      <c r="B21" s="60" t="s">
        <v>45</v>
      </c>
      <c r="C21" s="61" t="s">
        <v>49</v>
      </c>
      <c r="D21" s="61">
        <v>1</v>
      </c>
      <c r="E21" s="63">
        <v>500000</v>
      </c>
      <c r="F21" s="62"/>
      <c r="G21" s="63">
        <f t="shared" si="0"/>
        <v>500000</v>
      </c>
      <c r="H21" s="60"/>
      <c r="I21" s="44"/>
      <c r="J21" s="44"/>
      <c r="K21" s="44"/>
      <c r="L21" s="44"/>
    </row>
    <row r="22" spans="1:12" s="41" customFormat="1" ht="15.75">
      <c r="A22" s="59"/>
      <c r="B22" s="60" t="s">
        <v>46</v>
      </c>
      <c r="C22" s="61" t="s">
        <v>49</v>
      </c>
      <c r="D22" s="61">
        <v>1</v>
      </c>
      <c r="E22" s="63">
        <v>300000</v>
      </c>
      <c r="F22" s="62"/>
      <c r="G22" s="63">
        <f t="shared" si="0"/>
        <v>300000</v>
      </c>
      <c r="H22" s="60"/>
      <c r="I22" s="44"/>
      <c r="J22" s="44"/>
      <c r="K22" s="44"/>
      <c r="L22" s="44"/>
    </row>
    <row r="23" spans="1:12" s="41" customFormat="1" ht="15.75">
      <c r="A23" s="59"/>
      <c r="B23" s="60" t="s">
        <v>57</v>
      </c>
      <c r="C23" s="61" t="s">
        <v>49</v>
      </c>
      <c r="D23" s="61">
        <v>2</v>
      </c>
      <c r="E23" s="63">
        <v>200000</v>
      </c>
      <c r="F23" s="62"/>
      <c r="G23" s="63">
        <f t="shared" si="0"/>
        <v>400000</v>
      </c>
      <c r="H23" s="60"/>
      <c r="I23" s="44"/>
      <c r="J23" s="44"/>
      <c r="K23" s="44"/>
      <c r="L23" s="44"/>
    </row>
    <row r="24" spans="1:12" s="41" customFormat="1" ht="15.75">
      <c r="A24" s="59"/>
      <c r="B24" s="60" t="s">
        <v>69</v>
      </c>
      <c r="C24" s="61" t="s">
        <v>49</v>
      </c>
      <c r="D24" s="61">
        <v>1</v>
      </c>
      <c r="E24" s="63">
        <v>200000</v>
      </c>
      <c r="F24" s="62"/>
      <c r="G24" s="63">
        <f t="shared" si="0"/>
        <v>200000</v>
      </c>
      <c r="H24" s="60"/>
      <c r="I24" s="44"/>
      <c r="J24" s="44"/>
      <c r="K24" s="44"/>
      <c r="L24" s="44"/>
    </row>
    <row r="25" spans="1:12" s="41" customFormat="1" ht="15.75">
      <c r="A25" s="59">
        <v>4.2</v>
      </c>
      <c r="B25" s="60" t="s">
        <v>71</v>
      </c>
      <c r="C25" s="61" t="s">
        <v>54</v>
      </c>
      <c r="D25" s="61">
        <v>4</v>
      </c>
      <c r="E25" s="63">
        <v>200000</v>
      </c>
      <c r="F25" s="70"/>
      <c r="G25" s="63">
        <f>E25*D25</f>
        <v>800000</v>
      </c>
      <c r="H25" s="60"/>
      <c r="I25" s="44"/>
      <c r="J25" s="44"/>
      <c r="K25" s="44"/>
      <c r="L25" s="44"/>
    </row>
    <row r="26" spans="1:12" s="41" customFormat="1" ht="15.75">
      <c r="A26" s="59"/>
      <c r="B26" s="60"/>
      <c r="C26" s="61"/>
      <c r="D26" s="61"/>
      <c r="E26" s="63"/>
      <c r="F26" s="70"/>
      <c r="G26" s="57"/>
      <c r="H26" s="60"/>
      <c r="I26" s="44"/>
      <c r="J26" s="44"/>
      <c r="K26" s="44"/>
      <c r="L26" s="44"/>
    </row>
    <row r="27" spans="1:12" s="41" customFormat="1" ht="15.75">
      <c r="A27" s="53">
        <v>5</v>
      </c>
      <c r="B27" s="58" t="s">
        <v>75</v>
      </c>
      <c r="C27" s="61"/>
      <c r="D27" s="61"/>
      <c r="E27" s="63"/>
      <c r="F27" s="70"/>
      <c r="G27" s="57">
        <f>SUM(G28:G34)</f>
        <v>5600000</v>
      </c>
      <c r="H27" s="60"/>
      <c r="I27" s="44"/>
      <c r="J27" s="44"/>
      <c r="K27" s="44"/>
      <c r="L27" s="44"/>
    </row>
    <row r="28" spans="1:12" s="41" customFormat="1" ht="15.75">
      <c r="A28" s="59" t="s">
        <v>74</v>
      </c>
      <c r="B28" s="60" t="s">
        <v>70</v>
      </c>
      <c r="C28" s="61" t="s">
        <v>48</v>
      </c>
      <c r="D28" s="61">
        <v>5</v>
      </c>
      <c r="E28" s="63">
        <v>200000</v>
      </c>
      <c r="F28" s="70"/>
      <c r="G28" s="63">
        <f>E28*D28</f>
        <v>1000000</v>
      </c>
      <c r="H28" s="60"/>
      <c r="I28" s="44"/>
      <c r="J28" s="44"/>
      <c r="K28" s="44"/>
      <c r="L28" s="44"/>
    </row>
    <row r="29" spans="1:12" s="41" customFormat="1" ht="15.75">
      <c r="A29" s="59" t="s">
        <v>76</v>
      </c>
      <c r="B29" s="60" t="s">
        <v>47</v>
      </c>
      <c r="C29" s="61"/>
      <c r="D29" s="61"/>
      <c r="E29" s="63"/>
      <c r="F29" s="70"/>
      <c r="G29" s="63"/>
      <c r="H29" s="60"/>
      <c r="I29" s="44"/>
      <c r="J29" s="44"/>
      <c r="K29" s="44"/>
      <c r="L29" s="44"/>
    </row>
    <row r="30" spans="1:12" s="41" customFormat="1" ht="15.75">
      <c r="A30" s="59"/>
      <c r="B30" s="60" t="s">
        <v>77</v>
      </c>
      <c r="C30" s="61" t="s">
        <v>49</v>
      </c>
      <c r="D30" s="61">
        <v>1</v>
      </c>
      <c r="E30" s="63">
        <v>500000</v>
      </c>
      <c r="F30" s="62"/>
      <c r="G30" s="63">
        <f>E30*D30</f>
        <v>500000</v>
      </c>
      <c r="H30" s="60"/>
      <c r="I30" s="44"/>
      <c r="J30" s="44"/>
      <c r="K30" s="44"/>
      <c r="L30" s="44"/>
    </row>
    <row r="31" spans="1:12" s="41" customFormat="1" ht="15.75">
      <c r="A31" s="59"/>
      <c r="B31" s="60" t="s">
        <v>78</v>
      </c>
      <c r="C31" s="61" t="s">
        <v>49</v>
      </c>
      <c r="D31" s="61">
        <v>1</v>
      </c>
      <c r="E31" s="63">
        <v>300000</v>
      </c>
      <c r="F31" s="62"/>
      <c r="G31" s="63">
        <f>E31*D31</f>
        <v>300000</v>
      </c>
      <c r="H31" s="60"/>
      <c r="I31" s="44"/>
      <c r="J31" s="44"/>
      <c r="K31" s="44"/>
      <c r="L31" s="44"/>
    </row>
    <row r="32" spans="1:12" s="41" customFormat="1" ht="15.75">
      <c r="A32" s="59"/>
      <c r="B32" s="60" t="s">
        <v>79</v>
      </c>
      <c r="C32" s="61" t="s">
        <v>49</v>
      </c>
      <c r="D32" s="61">
        <v>1</v>
      </c>
      <c r="E32" s="63">
        <v>500000</v>
      </c>
      <c r="F32" s="62"/>
      <c r="G32" s="63">
        <f>E32*D32</f>
        <v>500000</v>
      </c>
      <c r="H32" s="60"/>
      <c r="I32" s="44"/>
      <c r="J32" s="44"/>
      <c r="K32" s="44"/>
      <c r="L32" s="44"/>
    </row>
    <row r="33" spans="1:12" s="41" customFormat="1" ht="15.75">
      <c r="A33" s="59"/>
      <c r="B33" s="60" t="s">
        <v>80</v>
      </c>
      <c r="C33" s="61" t="s">
        <v>49</v>
      </c>
      <c r="D33" s="61">
        <v>1</v>
      </c>
      <c r="E33" s="63">
        <v>300000</v>
      </c>
      <c r="F33" s="62"/>
      <c r="G33" s="63">
        <f>E33*D33</f>
        <v>300000</v>
      </c>
      <c r="H33" s="60"/>
      <c r="I33" s="44"/>
      <c r="J33" s="44"/>
      <c r="K33" s="44"/>
      <c r="L33" s="44"/>
    </row>
    <row r="34" spans="1:12" s="41" customFormat="1" ht="15.75">
      <c r="A34" s="59" t="s">
        <v>82</v>
      </c>
      <c r="B34" s="60" t="s">
        <v>81</v>
      </c>
      <c r="C34" s="61"/>
      <c r="D34" s="61">
        <v>1</v>
      </c>
      <c r="E34" s="63">
        <v>3000000</v>
      </c>
      <c r="F34" s="70"/>
      <c r="G34" s="63">
        <f>E34*D34</f>
        <v>3000000</v>
      </c>
      <c r="H34" s="60"/>
      <c r="I34" s="44"/>
      <c r="J34" s="44"/>
      <c r="K34" s="44"/>
      <c r="L34" s="44"/>
    </row>
    <row r="35" spans="1:12" s="41" customFormat="1" ht="15.75">
      <c r="A35" s="53"/>
      <c r="C35" s="61"/>
      <c r="D35" s="61"/>
      <c r="E35" s="63"/>
      <c r="F35" s="70"/>
      <c r="G35" s="63"/>
      <c r="H35" s="60"/>
      <c r="I35" s="44"/>
      <c r="J35" s="44"/>
      <c r="K35" s="44"/>
      <c r="L35" s="44"/>
    </row>
    <row r="36" spans="1:12" s="43" customFormat="1" ht="15.75">
      <c r="A36" s="53">
        <v>7</v>
      </c>
      <c r="B36" s="58" t="s">
        <v>52</v>
      </c>
      <c r="C36" s="69" t="s">
        <v>51</v>
      </c>
      <c r="D36" s="69">
        <v>7</v>
      </c>
      <c r="E36" s="57">
        <v>200000</v>
      </c>
      <c r="F36" s="71"/>
      <c r="G36" s="57">
        <f>E36*D36</f>
        <v>1400000</v>
      </c>
      <c r="H36" s="58"/>
      <c r="I36" s="45"/>
      <c r="J36" s="45"/>
      <c r="K36" s="45"/>
      <c r="L36" s="45"/>
    </row>
    <row r="37" spans="1:8" s="44" customFormat="1" ht="23.25" customHeight="1">
      <c r="A37" s="90" t="s">
        <v>55</v>
      </c>
      <c r="B37" s="91"/>
      <c r="C37" s="91"/>
      <c r="D37" s="91"/>
      <c r="E37" s="91"/>
      <c r="F37" s="42"/>
      <c r="G37" s="72">
        <f>G36+G27+G20+G9+G7</f>
        <v>17300000</v>
      </c>
      <c r="H37" s="73"/>
    </row>
    <row r="38" spans="1:12" s="41" customFormat="1" ht="15.75">
      <c r="A38" s="92" t="s">
        <v>83</v>
      </c>
      <c r="B38" s="92"/>
      <c r="C38" s="92"/>
      <c r="D38" s="92"/>
      <c r="E38" s="92"/>
      <c r="F38" s="92"/>
      <c r="G38" s="92"/>
      <c r="H38" s="92"/>
      <c r="I38" s="44"/>
      <c r="J38" s="44"/>
      <c r="K38" s="44"/>
      <c r="L38" s="44"/>
    </row>
    <row r="39" spans="1:12" s="79" customFormat="1" ht="15">
      <c r="A39" s="81"/>
      <c r="B39" s="81"/>
      <c r="C39" s="81"/>
      <c r="D39" s="81"/>
      <c r="E39" s="82"/>
      <c r="F39" s="81"/>
      <c r="G39" s="82"/>
      <c r="H39" s="81"/>
      <c r="I39" s="83"/>
      <c r="J39" s="83"/>
      <c r="K39" s="83"/>
      <c r="L39" s="83"/>
    </row>
    <row r="40" spans="1:12" s="79" customFormat="1" ht="15.75">
      <c r="A40" s="84" t="s">
        <v>31</v>
      </c>
      <c r="B40" s="84"/>
      <c r="C40" s="84"/>
      <c r="D40" s="84"/>
      <c r="E40" s="85"/>
      <c r="F40" s="84"/>
      <c r="G40" s="85"/>
      <c r="H40" s="84"/>
      <c r="I40" s="83"/>
      <c r="J40" s="83"/>
      <c r="K40" s="83"/>
      <c r="L40" s="83"/>
    </row>
    <row r="41" spans="1:12" ht="15.75">
      <c r="A41" s="22"/>
      <c r="B41" s="22"/>
      <c r="C41" s="22"/>
      <c r="D41" s="22"/>
      <c r="E41" s="9"/>
      <c r="F41" s="22"/>
      <c r="G41" s="9"/>
      <c r="H41" s="22"/>
      <c r="I41" s="46"/>
      <c r="J41" s="46"/>
      <c r="K41" s="46"/>
      <c r="L41" s="46"/>
    </row>
    <row r="42" spans="1:8" ht="15.75">
      <c r="A42" s="22"/>
      <c r="B42" s="22"/>
      <c r="C42" s="22"/>
      <c r="D42" s="22"/>
      <c r="E42" s="9"/>
      <c r="F42" s="22"/>
      <c r="G42" s="9"/>
      <c r="H42" s="22"/>
    </row>
    <row r="43" spans="1:8" ht="15.75">
      <c r="A43" s="22"/>
      <c r="B43" s="22"/>
      <c r="C43" s="22"/>
      <c r="D43" s="22"/>
      <c r="E43" s="9"/>
      <c r="F43" s="22"/>
      <c r="G43" s="9"/>
      <c r="H43" s="22"/>
    </row>
    <row r="44" spans="1:8" ht="15.75">
      <c r="A44" s="22"/>
      <c r="B44" s="22"/>
      <c r="C44" s="22"/>
      <c r="D44" s="22"/>
      <c r="E44" s="9"/>
      <c r="F44" s="22"/>
      <c r="G44" s="9"/>
      <c r="H44" s="22"/>
    </row>
    <row r="45" spans="1:8" ht="15.75">
      <c r="A45" s="23"/>
      <c r="B45" s="23"/>
      <c r="C45" s="23"/>
      <c r="D45" s="23"/>
      <c r="E45" s="11"/>
      <c r="F45" s="23"/>
      <c r="G45" s="11"/>
      <c r="H45" s="77" t="s">
        <v>84</v>
      </c>
    </row>
    <row r="64" spans="9:12" ht="15.75">
      <c r="I64" s="24"/>
      <c r="J64" s="24"/>
      <c r="K64" s="24"/>
      <c r="L64" s="24"/>
    </row>
    <row r="65" spans="9:12" ht="15">
      <c r="I65" s="20"/>
      <c r="J65" s="20"/>
      <c r="K65" s="20"/>
      <c r="L65" s="20"/>
    </row>
    <row r="66" spans="9:12" ht="15.75">
      <c r="I66" s="25"/>
      <c r="J66" s="25"/>
      <c r="K66" s="25"/>
      <c r="L66" s="25"/>
    </row>
    <row r="67" spans="9:12" ht="15.75">
      <c r="I67" s="25"/>
      <c r="J67" s="25"/>
      <c r="K67" s="25"/>
      <c r="L67" s="25"/>
    </row>
    <row r="68" spans="9:12" ht="15.75">
      <c r="I68" s="21"/>
      <c r="J68" s="21"/>
      <c r="K68" s="21"/>
      <c r="L68" s="21"/>
    </row>
    <row r="69" spans="9:12" ht="15.75">
      <c r="I69" s="22"/>
      <c r="J69" s="22"/>
      <c r="K69" s="22"/>
      <c r="L69" s="17"/>
    </row>
    <row r="70" spans="9:12" ht="15.75">
      <c r="I70" s="22"/>
      <c r="J70" s="22"/>
      <c r="K70" s="22"/>
      <c r="L70" s="17"/>
    </row>
    <row r="71" spans="9:12" ht="15.75">
      <c r="I71" s="22"/>
      <c r="J71" s="22"/>
      <c r="K71" s="22"/>
      <c r="L71" s="17"/>
    </row>
    <row r="72" spans="9:12" ht="15.75">
      <c r="I72" s="22"/>
      <c r="J72" s="22"/>
      <c r="K72" s="22"/>
      <c r="L72" s="17"/>
    </row>
    <row r="73" spans="9:12" ht="15.75">
      <c r="I73" s="23"/>
      <c r="J73" s="23"/>
      <c r="K73" s="23"/>
      <c r="L73" s="23"/>
    </row>
  </sheetData>
  <sheetProtection/>
  <mergeCells count="12">
    <mergeCell ref="F5:G5"/>
    <mergeCell ref="H5:H6"/>
    <mergeCell ref="A37:E37"/>
    <mergeCell ref="A38:H38"/>
    <mergeCell ref="A2:B2"/>
    <mergeCell ref="A3:H3"/>
    <mergeCell ref="A4:H4"/>
    <mergeCell ref="A5:A6"/>
    <mergeCell ref="B5:B6"/>
    <mergeCell ref="C5:C6"/>
    <mergeCell ref="D5:D6"/>
    <mergeCell ref="E5:E6"/>
  </mergeCells>
  <printOptions horizontalCentered="1"/>
  <pageMargins left="0.5" right="0.2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Bich Ngoc</dc:creator>
  <cp:keywords/>
  <dc:description/>
  <cp:lastModifiedBy>User</cp:lastModifiedBy>
  <cp:lastPrinted>2012-07-06T08:30:58Z</cp:lastPrinted>
  <dcterms:created xsi:type="dcterms:W3CDTF">2010-11-13T02:26:59Z</dcterms:created>
  <dcterms:modified xsi:type="dcterms:W3CDTF">2012-10-02T06:29:50Z</dcterms:modified>
  <cp:category/>
  <cp:version/>
  <cp:contentType/>
  <cp:contentStatus/>
</cp:coreProperties>
</file>