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9320" windowHeight="9210" activeTab="1"/>
  </bookViews>
  <sheets>
    <sheet name="Chia HĐ" sheetId="14" r:id="rId1"/>
    <sheet name="Lịch HĐ" sheetId="17" r:id="rId2"/>
  </sheets>
  <externalReferences>
    <externalReference r:id="rId3"/>
    <externalReference r:id="rId4"/>
  </externalReferences>
  <definedNames>
    <definedName name="_xlnm.Print_Area" localSheetId="0">'Chia HĐ'!$A$1:$K$77</definedName>
  </definedNames>
  <calcPr calcId="124519"/>
</workbook>
</file>

<file path=xl/calcChain.xml><?xml version="1.0" encoding="utf-8"?>
<calcChain xmlns="http://schemas.openxmlformats.org/spreadsheetml/2006/main">
  <c r="J15" i="14"/>
  <c r="J70" l="1"/>
  <c r="J61"/>
  <c r="J60"/>
  <c r="J58"/>
  <c r="J12"/>
  <c r="J33"/>
  <c r="J53"/>
  <c r="J52"/>
  <c r="J51"/>
  <c r="C51"/>
  <c r="J50"/>
  <c r="C50"/>
  <c r="J46"/>
  <c r="C46"/>
  <c r="J45"/>
  <c r="C45"/>
  <c r="J44"/>
  <c r="C44"/>
  <c r="J43"/>
  <c r="C43"/>
  <c r="J42"/>
  <c r="C42"/>
  <c r="J29"/>
  <c r="C29"/>
  <c r="J23"/>
  <c r="C23"/>
  <c r="J28"/>
  <c r="C28"/>
  <c r="J27"/>
  <c r="C27"/>
  <c r="J22"/>
  <c r="C22"/>
  <c r="J21"/>
  <c r="C21"/>
  <c r="J10"/>
  <c r="C10"/>
  <c r="J66"/>
  <c r="C66"/>
  <c r="J20"/>
  <c r="C20"/>
  <c r="J19"/>
  <c r="C19"/>
  <c r="J26"/>
  <c r="C26"/>
</calcChain>
</file>

<file path=xl/sharedStrings.xml><?xml version="1.0" encoding="utf-8"?>
<sst xmlns="http://schemas.openxmlformats.org/spreadsheetml/2006/main" count="373" uniqueCount="210">
  <si>
    <t>Ngày sinh</t>
  </si>
  <si>
    <t>Mã số chuyên ngành</t>
  </si>
  <si>
    <t>Lớp</t>
  </si>
  <si>
    <t>TRƯỜNG ĐẠI HỌC KINH TẾ</t>
  </si>
  <si>
    <t>Ghi chú</t>
  </si>
  <si>
    <t>Họ và tên</t>
  </si>
  <si>
    <t>Khóa</t>
  </si>
  <si>
    <t>CBHD</t>
  </si>
  <si>
    <t>Tên đề tài</t>
  </si>
  <si>
    <t>K22-TCNH1</t>
  </si>
  <si>
    <t>QH-2013.E</t>
  </si>
  <si>
    <t>K22-TCNH3</t>
  </si>
  <si>
    <t>15/01/1989</t>
  </si>
  <si>
    <t>Phân tích tài chính công ty TNHH Thương mại VHC</t>
  </si>
  <si>
    <t>TS. Nguyễn Hữu Đồng</t>
  </si>
  <si>
    <t>TS. Nguyễn Phú Hà</t>
  </si>
  <si>
    <t>PGS.TS. Trần Thị Thái Hà</t>
  </si>
  <si>
    <t>Nguyễn Văn Mạnh</t>
  </si>
  <si>
    <t>03/06/1989</t>
  </si>
  <si>
    <t>PGS.TS. Đinh Xuân Hạng</t>
  </si>
  <si>
    <t>PGS.TS. Phí Mạnh Hồng</t>
  </si>
  <si>
    <t>K22-TCNH2</t>
  </si>
  <si>
    <t>Trịnh Thị Thanh Mai</t>
  </si>
  <si>
    <t>20/04/1990</t>
  </si>
  <si>
    <t>TS. Nguyễn Thị Hương Liên</t>
  </si>
  <si>
    <t>TS. Lê Thanh Tâm</t>
  </si>
  <si>
    <t>Lê Trung Hưng</t>
  </si>
  <si>
    <t>26/11/1991</t>
  </si>
  <si>
    <t>Nguyễn Thị Thanh Giang</t>
  </si>
  <si>
    <t>03/09/1978</t>
  </si>
  <si>
    <t>Tự chủ tài chính ở Đại học Quốc gia Hà Nội</t>
  </si>
  <si>
    <t>TS. Lê Trung Thành</t>
  </si>
  <si>
    <t>TS. Nguyễn Thị Thư</t>
  </si>
  <si>
    <t>PGS.TS. Vũ Công Ty</t>
  </si>
  <si>
    <t>TS. Đinh Thị Thanh Vân</t>
  </si>
  <si>
    <t>TS. Trịnh Mai Vân</t>
  </si>
  <si>
    <t>Trần Thị Phương Quyên</t>
  </si>
  <si>
    <t>PGS.TS. Lê Hoàng Nga</t>
  </si>
  <si>
    <t>Nguyễn Thị Bích Hương</t>
  </si>
  <si>
    <t>30/10/1983</t>
  </si>
  <si>
    <t>Dương Thị Anh</t>
  </si>
  <si>
    <t>13/11/1991</t>
  </si>
  <si>
    <t>Nguyễn Hoàng Kim Diệu</t>
  </si>
  <si>
    <t>16/03/1990</t>
  </si>
  <si>
    <t>Vũ Thị Bích Hảo</t>
  </si>
  <si>
    <t>17/08/1989</t>
  </si>
  <si>
    <t>Vũ Thị Thương Hiền</t>
  </si>
  <si>
    <t>05/08/1984</t>
  </si>
  <si>
    <t>Phạm Thị Linh</t>
  </si>
  <si>
    <t>20/01/1991</t>
  </si>
  <si>
    <t>Phan Thanh Bình</t>
  </si>
  <si>
    <t>21/09/1989</t>
  </si>
  <si>
    <t>Nguyễn Thu Quyên</t>
  </si>
  <si>
    <t>14/09/1989</t>
  </si>
  <si>
    <t>Trần Thu Hoài</t>
  </si>
  <si>
    <t>08/10/1985</t>
  </si>
  <si>
    <t>Phan Thanh Huyền</t>
  </si>
  <si>
    <t>17/11/1986</t>
  </si>
  <si>
    <t>Nguyễn Thị Thắng</t>
  </si>
  <si>
    <t>02/12/1989</t>
  </si>
  <si>
    <t>Phí Ngọc Tú</t>
  </si>
  <si>
    <t>25/12/1990</t>
  </si>
  <si>
    <t>Nguyễn Thị Hồng Yến</t>
  </si>
  <si>
    <t>12/11/1980</t>
  </si>
  <si>
    <t>Hoàng Sỹ Chung</t>
  </si>
  <si>
    <t>03/08/1987</t>
  </si>
  <si>
    <t>Chất lượng hoạt động bảo lãnh tại Ngân hàng Nông nghiệp và Phát triển nông thôn Việt Nam- Chi nhánh thành phố Nam Định</t>
  </si>
  <si>
    <t>Huy động vốn của các doanh nghiệp khởi nghiệp (Startups) trong lĩnh vực công nghệ thông tin tại Hà Nội</t>
  </si>
  <si>
    <t>Chất lượng tín dụng đối với hộ nghèo tại Ngân hàng Chính sách Xã hội - Chi nhánh Thành phố Hà Nội</t>
  </si>
  <si>
    <t>Hiệu quả sử dụng tài sản tại Công ty TNHH Xây dựng Seog Woo (Việt Nam)</t>
  </si>
  <si>
    <t>Phát triển hoạt động bảo lãnh tại Ngân hàng TMCP Ngoại Thương Việt Nam</t>
  </si>
  <si>
    <t>TS. Nguyễn Thị Phương Dung</t>
  </si>
  <si>
    <t>PGS.TS. Nguyễn Phú Giang</t>
  </si>
  <si>
    <t>TS. Nguyễn Thị Thanh Hải</t>
  </si>
  <si>
    <t>TS. Nguyễn Thạc Hoát</t>
  </si>
  <si>
    <t>TS. Nguyễn Mạnh Hùng</t>
  </si>
  <si>
    <t>TS. Nguyễn Thị Thanh Hương</t>
  </si>
  <si>
    <t>TS. Nguyễn Thị Kim Nhã</t>
  </si>
  <si>
    <t>TS. Cao Thị Ý Nhi</t>
  </si>
  <si>
    <t>TS. Trần Thế Nữ</t>
  </si>
  <si>
    <t>PGS.TS. Từ Quang Phương</t>
  </si>
  <si>
    <t>PGS.TS. Bùi Thiên Sơn</t>
  </si>
  <si>
    <t>TS. Nguyễn Quốc Toản</t>
  </si>
  <si>
    <t>TS. Nguyễn Đức Tú</t>
  </si>
  <si>
    <t>TT</t>
  </si>
  <si>
    <t xml:space="preserve"> Trường ĐH Kinh tế, ĐHQG Hà Nội</t>
  </si>
  <si>
    <t>Trường ĐH Kinh tế Quốc dân</t>
  </si>
  <si>
    <t>Cơ quan công tác của CBHD</t>
  </si>
  <si>
    <t>Quản trị rủi ro tín dụng tại Ngân hàng TMCP Quân Đội - Chi nhánh Thanh Xuân</t>
  </si>
  <si>
    <t>Hiệu quả sử dụng tài sản tại Công ty cổ phần Đầu tư xây dựng điện 69</t>
  </si>
  <si>
    <t>Quản trị rủi ro tín dụng tại ngân hàng TMCP Ngoại thương Việt Nam - Chi nhánh Hà Tĩnh</t>
  </si>
  <si>
    <t>Kiểm soát nội bộ tại Công ty trách nhiệm hữu hạn Nhà Nước Một Thành Viên Thương Mại và Xuất Khẩu Viettel</t>
  </si>
  <si>
    <t>Hoạt động tín dụng tại Ngân hàng TMCP Đầu Tư và Phát triển Việt Nam - Chi nhánh Yên Bái</t>
  </si>
  <si>
    <t>19/10/1989</t>
  </si>
  <si>
    <t>Thẩm định dự án đầu tư tại Ngân hàng công thương Việt Nam - Chi nhánh Thanh xuân, trường hợp dự án đầu tư nhà máy nhựa Phúc Hà</t>
  </si>
  <si>
    <t>Công tác phân tích tài chính tại Công ty Cổ phần LILAMA 69-1</t>
  </si>
  <si>
    <t>Năng lực cạnh tranh của Ngân hàng Nông nghiệp và Phát triển Nông Thôn Việt Nam - Chi nhánh Đông Triều, Quảng Ninh</t>
  </si>
  <si>
    <t>Phát triển dịch vụ ngân hàng điện tử tại Sở giao dịch Ngân hàng TMCP Ngoại Thương Việt Nam</t>
  </si>
  <si>
    <t>Hiệu quả hoạt động marketing tại Ngân hàng TMCP Quân Đội</t>
  </si>
  <si>
    <t>Các nhân tố quyết định cho vay tiêu dùng của Ngân hàng Nông nghiệp và Phát triển Nông Thôn Việt Nam - Chi nhánh Hòa Lạc</t>
  </si>
  <si>
    <t>Phân tích tài chính tại Công ty TNHH MEDELAB Việt Nam</t>
  </si>
  <si>
    <t>Tăng cường dịch vụ cho vay khách hàng cá nhân tại ngân hàng Việt Nam Thịnh Vượng - VPbank</t>
  </si>
  <si>
    <t>Nguyễn Thị Thu Hà</t>
  </si>
  <si>
    <t>03/05/1982</t>
  </si>
  <si>
    <t>Quản lý vốn ODA tại Sở giao dịch I - Ngân hàng Phát triển Việt Nam</t>
  </si>
  <si>
    <t>Hoàng Thúy Phương</t>
  </si>
  <si>
    <t>23/08/1990</t>
  </si>
  <si>
    <t>Phát triển hoạt động tín dụng bán lẻ tại Ngân hàng TMCP Quân Đội - Chi nhánh Điện Biên Phủ</t>
  </si>
  <si>
    <t>PGS.TS. Nguyễn Văn Hiệu</t>
  </si>
  <si>
    <t>Trường ĐH Kinh tế, ĐHQGHN</t>
  </si>
  <si>
    <t>Trần Văn Thiết</t>
  </si>
  <si>
    <t>29/06/1990</t>
  </si>
  <si>
    <t>Nâng cao chất lượng tín dụng hộ sản xuất tại Ngân hàng Nông nghiệp và Phát triển nông thôn Việt Nam - Chi nhánh Thành Nam, Nam Định</t>
  </si>
  <si>
    <t>Trần Trung Dũng</t>
  </si>
  <si>
    <t>10/12/1989</t>
  </si>
  <si>
    <t>Phân tích tài chính công ty cổ phần Sông Đà 9</t>
  </si>
  <si>
    <t>Nguyễn Thị Hà</t>
  </si>
  <si>
    <t>22/01/1990</t>
  </si>
  <si>
    <t>Quản lý tài chính tại Ngân hàng nhà nước Việt Nam</t>
  </si>
  <si>
    <t>TS. Hoàng Xuân Hòa</t>
  </si>
  <si>
    <t>Ban kinh tế trung ương</t>
  </si>
  <si>
    <t>Nguyễn Thị Hoài Thu</t>
  </si>
  <si>
    <t>Tính bền vững của nợ công ở Việt Nam và một số vấn đề về chính sách quản lý nợ công.</t>
  </si>
  <si>
    <t>TS. Nguyễn Tiến Dũng</t>
  </si>
  <si>
    <t>22/09/1989</t>
  </si>
  <si>
    <t>Đỗ Thị Minh Châm</t>
  </si>
  <si>
    <t>Nâng cao hiệu quả sử dụng tài sản lưu động tại Công ty TNHH  Panasonic Industrial devices Vietnam</t>
  </si>
  <si>
    <t>13/12/1990</t>
  </si>
  <si>
    <t>Nguyễn Xuân Hoàng</t>
  </si>
  <si>
    <t>24/01/1989</t>
  </si>
  <si>
    <t xml:space="preserve">Hoạt động huy động vốn tại Ngân hàng Nông nghiệp và Phát triển Nông thôn Việt Nam- Chi nhánh huyện Thái Thụy, Thái Bình
</t>
  </si>
  <si>
    <t>TS. Nguyễn Thành Hiếu</t>
  </si>
  <si>
    <t>Tạ Thanh Hiền</t>
  </si>
  <si>
    <t>06/04/1984</t>
  </si>
  <si>
    <t>Chính sách tài chính nhằm bình ổn giá xăng dầu tại Việt Nam</t>
  </si>
  <si>
    <t>Mở rộng hoạt động ngân hàng quốc tế tại ngân hàng Ngoại thương Việt Nam</t>
  </si>
  <si>
    <t>Doãn Thị Kim Chi</t>
  </si>
  <si>
    <t>05/09/1991</t>
  </si>
  <si>
    <t>Phân tích hiệu quả đầu tư dự án xây dựng tại Công ty cổ phần Xây dựng số 9</t>
  </si>
  <si>
    <t>Lê Tuấn Anh</t>
  </si>
  <si>
    <t>04/06/1990</t>
  </si>
  <si>
    <t>Quản trị rủi ro tín dụng tại Ngân hàng TMCP Bưu điện Liên Việt</t>
  </si>
  <si>
    <t>Nguyễn Thùy Nga</t>
  </si>
  <si>
    <t>23/05/1989</t>
  </si>
  <si>
    <t>Phát triển dịch vụ bán lẻ tại Ngân hàng Đầu tư và Phát triển Việt Nam - chi nhánh Bắc Ninh</t>
  </si>
  <si>
    <t>Nguyễn Thị Huyền Trang</t>
  </si>
  <si>
    <t>07/07/1987</t>
  </si>
  <si>
    <t>Phân tích tài chính Tổng công ty xăng dầu Việt Nam</t>
  </si>
  <si>
    <t>TS. Mai Thu Hiền</t>
  </si>
  <si>
    <t>ĐH Ngoại thương</t>
  </si>
  <si>
    <t xml:space="preserve">Đoàn Trung Hiếu </t>
  </si>
  <si>
    <t>'03/08/1989</t>
  </si>
  <si>
    <t>03/08/1989</t>
  </si>
  <si>
    <t>Nâng cao chất lượng quản lý rủi ro tín dụng tại Ngân hàng nông nghiệp và Phát triển Nông thôn Việt Nam - Chi nhánh Hà Nội</t>
  </si>
  <si>
    <t>HV Chính sách và Phát triển</t>
  </si>
  <si>
    <t xml:space="preserve">Tô Anh Đức </t>
  </si>
  <si>
    <t>Hoạt động huy động vốn tại Ngân hàng TMCP Đại Chúng</t>
  </si>
  <si>
    <t>Vũ Thị Thu Hương</t>
  </si>
  <si>
    <t>27/01/1986</t>
  </si>
  <si>
    <t>Phát triển cho vay tín chấp doanh nghiệp vừa và nhỏ tại Ngân hàng Việt Nam Thịnh Vượng - Chi nhánh Trung Hòa Nhân Chính</t>
  </si>
  <si>
    <t>TS. Trần Thị Vân Anh</t>
  </si>
  <si>
    <t>Nguyễn Thị Lệ</t>
  </si>
  <si>
    <t>05/02/1990</t>
  </si>
  <si>
    <t>Nâng cao chất lượng tín dụng trong hoạt động cho vay cá nhân tại Ngân hàng TMCP Phát triển nhà Thành phố Hồ Chí Minh - Chi nhánh Hà Nội</t>
  </si>
  <si>
    <t>Bùi Ngọc Mai</t>
  </si>
  <si>
    <t>05/04/1985</t>
  </si>
  <si>
    <t>Tăng cường quản trị rủi ro tín dụng tại Ngân hàng Đầu tư và Phát triển Việt Nam - Chi nhánh Hà Nam</t>
  </si>
  <si>
    <t>Học viện Tài chính</t>
  </si>
  <si>
    <t>Trịnh Thị Minh Nguyệt</t>
  </si>
  <si>
    <t>20/02/1989</t>
  </si>
  <si>
    <t>Lê Thị Thu Phương</t>
  </si>
  <si>
    <t>Mở rộng hoạt động tín dụng tại Ngân hàng TMCP An Bình - Chi nhánh Thái Nguyên</t>
  </si>
  <si>
    <t>26/01/1983</t>
  </si>
  <si>
    <t>Kim Thị Thủy</t>
  </si>
  <si>
    <t>14/11/1990</t>
  </si>
  <si>
    <t>Phân tích tài chính Công ty TNHH Hà Dung</t>
  </si>
  <si>
    <t>DANH SÁCH HỌC VIÊN DO HỘI ĐỒNG 38 CHỊU TRÁCH NHIỆM ĐÁNH GIÁ</t>
  </si>
  <si>
    <t>DANH SÁCH HỌC VIÊN DO HỘI ĐỒNG 39 CHỊU TRÁCH NHIỆM ĐÁNH GIÁ</t>
  </si>
  <si>
    <t>DANH SÁCH HỌC VIÊN DO HỘI ĐỒNG 40 CHỊU TRÁCH NHIỆM ĐÁNH GIÁ</t>
  </si>
  <si>
    <t>DANH SÁCH HỌC VIÊN DO HỘI ĐỒNG 41 CHỊU TRÁCH NHIỆM ĐÁNH GIÁ</t>
  </si>
  <si>
    <t>DANH SÁCH HỌC VIÊN DO HỘI ĐỒNG 42 CHỊU TRÁCH NHIỆM ĐÁNH GIÁ</t>
  </si>
  <si>
    <t>DANH SÁCH HỌC VIÊN DO HỘI ĐỒNG 43 CHỊU TRÁCH NHIỆM ĐÁNH GIÁ</t>
  </si>
  <si>
    <t>DANH SÁCH HỌC VIÊN DO HỘI ĐỒNG 44 CHỊU TRÁCH NHIỆM ĐÁNH GIÁ</t>
  </si>
  <si>
    <t>DANH SÁCH HỌC VIÊN DO HỘI ĐỒNG 45 CHỊU TRÁCH NHIỆM ĐÁNH GIÁ</t>
  </si>
  <si>
    <t>KHOA TÀI CHÍNH - NGÂN HÀNG</t>
  </si>
  <si>
    <t>13h45-15h15</t>
  </si>
  <si>
    <t>8h30 - 10h</t>
  </si>
  <si>
    <t>10h15-11h45</t>
  </si>
  <si>
    <t xml:space="preserve">Tạ Thị Lan Anh </t>
  </si>
  <si>
    <t>KHÓA: QH - 2013 - E TCNH</t>
  </si>
  <si>
    <t>KT. CHỦ NHIỆM KHOA</t>
  </si>
  <si>
    <t>PHÓ CHỦ NHIỆM KHOA</t>
  </si>
  <si>
    <t>DANH SÁCH HỌC VIÊN BẢO VỆ KẾT QUẢ NGHIÊN CỨU SƠ BỘ ĐỢT THÁNG 11/2015</t>
  </si>
  <si>
    <t>Kèm theo công văn số 98/TCNH của Khoa Tài chính - Ngân hàng v/v  đề xuất hội đồng đánh giá kết quả  sơ bộ luận văn thạc sĩ K22 (đợt tháng 11.2015)</t>
  </si>
  <si>
    <t>Không thông qua bảo vệ lại</t>
  </si>
  <si>
    <t>HĐ 38</t>
  </si>
  <si>
    <t>HĐ 39</t>
  </si>
  <si>
    <t>HĐ 40</t>
  </si>
  <si>
    <t>HĐ 41</t>
  </si>
  <si>
    <t>HĐ 42</t>
  </si>
  <si>
    <t>HĐ 43</t>
  </si>
  <si>
    <t>HĐ 44</t>
  </si>
  <si>
    <t>HĐ 45</t>
  </si>
  <si>
    <t>Thứ 4
2/12</t>
  </si>
  <si>
    <t>Thứ 3
01/12</t>
  </si>
  <si>
    <t>Thứ 4
25/11</t>
  </si>
  <si>
    <t>15h30 - 17h</t>
  </si>
  <si>
    <t>Địa điểm Hội đồng: Văn phòng Khoa Tài chính - Ngân hàng 
Phòng 512, Nhà E4, Đại học Kinh tế - ĐHQGHN, 144 Xuân Thủy, Cầu Giấy, HN</t>
  </si>
  <si>
    <t>Hội đồng</t>
  </si>
  <si>
    <t>Lịch HĐ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</si>
</sst>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7">
    <font>
      <sz val="11"/>
      <color theme="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  <charset val="163"/>
    </font>
    <font>
      <sz val="10"/>
      <color theme="1"/>
      <name val="Arial"/>
      <family val="2"/>
    </font>
    <font>
      <sz val="12"/>
      <color indexed="8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mbria"/>
      <family val="1"/>
      <charset val="163"/>
      <scheme val="major"/>
    </font>
    <font>
      <b/>
      <sz val="10"/>
      <color indexed="8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b/>
      <sz val="13"/>
      <color indexed="8"/>
      <name val="Cambria"/>
      <family val="1"/>
      <charset val="163"/>
      <scheme val="major"/>
    </font>
    <font>
      <sz val="13"/>
      <color indexed="8"/>
      <name val="Cambria"/>
      <family val="1"/>
      <charset val="163"/>
      <scheme val="major"/>
    </font>
    <font>
      <i/>
      <sz val="13"/>
      <color indexed="8"/>
      <name val="Cambria"/>
      <family val="1"/>
      <charset val="163"/>
      <scheme val="maj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i/>
      <sz val="10.5"/>
      <color indexed="8"/>
      <name val="Cambria"/>
      <family val="1"/>
      <scheme val="major"/>
    </font>
    <font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21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5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104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2" applyFont="1" applyFill="1" applyBorder="1" applyAlignment="1">
      <alignment horizontal="center" vertical="center" wrapText="1"/>
    </xf>
    <xf numFmtId="0" fontId="6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8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8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18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 applyProtection="1">
      <alignment horizontal="center" vertical="center" wrapText="1"/>
    </xf>
    <xf numFmtId="49" fontId="22" fillId="2" borderId="1" xfId="1" applyNumberFormat="1" applyFont="1" applyFill="1" applyBorder="1" applyAlignment="1" applyProtection="1">
      <alignment horizontal="center" vertical="center" wrapText="1"/>
    </xf>
    <xf numFmtId="0" fontId="22" fillId="2" borderId="1" xfId="1" applyNumberFormat="1" applyFont="1" applyFill="1" applyBorder="1" applyAlignment="1" applyProtection="1">
      <alignment horizontal="center" vertical="center" wrapText="1"/>
    </xf>
    <xf numFmtId="14" fontId="22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49" fontId="6" fillId="2" borderId="1" xfId="18" quotePrefix="1" applyNumberFormat="1" applyFont="1" applyFill="1" applyBorder="1" applyAlignment="1">
      <alignment horizontal="center" vertical="center"/>
    </xf>
    <xf numFmtId="0" fontId="6" fillId="2" borderId="1" xfId="19" applyFont="1" applyFill="1" applyBorder="1" applyAlignment="1">
      <alignment horizontal="left" vertical="center" wrapText="1"/>
    </xf>
    <xf numFmtId="49" fontId="6" fillId="2" borderId="1" xfId="19" applyNumberFormat="1" applyFont="1" applyFill="1" applyBorder="1" applyAlignment="1">
      <alignment horizontal="center" vertical="center" wrapText="1"/>
    </xf>
    <xf numFmtId="0" fontId="6" fillId="2" borderId="1" xfId="19" applyNumberFormat="1" applyFont="1" applyFill="1" applyBorder="1" applyAlignment="1">
      <alignment horizontal="center" vertical="center" wrapText="1"/>
    </xf>
    <xf numFmtId="0" fontId="6" fillId="2" borderId="1" xfId="19" quotePrefix="1" applyFont="1" applyFill="1" applyBorder="1" applyAlignment="1">
      <alignment horizontal="left" vertical="center" wrapText="1"/>
    </xf>
    <xf numFmtId="0" fontId="21" fillId="2" borderId="1" xfId="0" quotePrefix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horizontal="left" vertical="center" wrapText="1"/>
    </xf>
    <xf numFmtId="49" fontId="6" fillId="2" borderId="0" xfId="0" quotePrefix="1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18" quotePrefix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18" applyNumberFormat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6" fillId="2" borderId="0" xfId="19" applyNumberFormat="1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19" quotePrefix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Border="1"/>
    <xf numFmtId="0" fontId="0" fillId="0" borderId="0" xfId="0" applyBorder="1" applyAlignment="1">
      <alignment horizontal="center"/>
    </xf>
    <xf numFmtId="0" fontId="25" fillId="0" borderId="0" xfId="0" applyFont="1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7" fillId="0" borderId="0" xfId="0" applyFont="1" applyBorder="1"/>
    <xf numFmtId="0" fontId="31" fillId="0" borderId="0" xfId="0" applyFont="1" applyBorder="1"/>
    <xf numFmtId="1" fontId="6" fillId="2" borderId="1" xfId="19" applyNumberFormat="1" applyFont="1" applyFill="1" applyBorder="1" applyAlignment="1">
      <alignment horizontal="left" vertical="center" wrapText="1"/>
    </xf>
    <xf numFmtId="1" fontId="6" fillId="2" borderId="0" xfId="19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wrapText="1"/>
    </xf>
    <xf numFmtId="0" fontId="15" fillId="2" borderId="0" xfId="19" applyFont="1" applyFill="1" applyBorder="1" applyAlignment="1">
      <alignment horizontal="left"/>
    </xf>
    <xf numFmtId="0" fontId="34" fillId="2" borderId="0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3" fillId="2" borderId="0" xfId="19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</cellXfs>
  <cellStyles count="21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3 3" xfId="13"/>
    <cellStyle name="Normal 3 4" xfId="20"/>
    <cellStyle name="Normal 4" xfId="2"/>
    <cellStyle name="Normal 4 2" xfId="14"/>
    <cellStyle name="Normal 5" xfId="15"/>
    <cellStyle name="Normal 6" xfId="16"/>
    <cellStyle name="Normal 7" xfId="17"/>
    <cellStyle name="Normal 8" xfId="19"/>
    <cellStyle name="Normal_Khoa 18 KTCT" xfId="1"/>
    <cellStyle name="Normal_Sheet1_Danh sach lop K1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NGOC/CONG%20VIEC/&#272;&#192;O%20T&#7840;O/CAO%20H&#7884;C/Phan%20cong%20GVHD%20LV%20K22%20(Final)-%20M&#7851;u%20Ch&#7883;%20H&#224;%20g&#7917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NGOC/CONG%20VIEC/&#272;&#192;O%20T&#7840;O/CAO%20H&#7884;C/Cao%20hoc%2022/Phan%20cong%20GVHD%20LV%20K22%20(Final)-%20M&#7851;u%20Ch&#7883;%20H&#224;%20g&#7917;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activeCell="M43" sqref="M43"/>
    </sheetView>
  </sheetViews>
  <sheetFormatPr defaultRowHeight="12.75"/>
  <cols>
    <col min="1" max="1" width="4.42578125" style="38" customWidth="1"/>
    <col min="2" max="2" width="21.140625" style="55" customWidth="1"/>
    <col min="3" max="3" width="18.28515625" style="55" hidden="1" customWidth="1"/>
    <col min="4" max="4" width="10.5703125" style="63" customWidth="1"/>
    <col min="5" max="5" width="10.42578125" style="64" hidden="1" customWidth="1"/>
    <col min="6" max="6" width="11.42578125" style="64" hidden="1" customWidth="1"/>
    <col min="7" max="7" width="13.85546875" style="64" hidden="1" customWidth="1"/>
    <col min="8" max="8" width="43.7109375" style="38" customWidth="1"/>
    <col min="9" max="9" width="22.7109375" style="38" customWidth="1"/>
    <col min="10" max="10" width="18.140625" style="38" customWidth="1"/>
    <col min="11" max="11" width="10.28515625" style="38" customWidth="1"/>
    <col min="12" max="16384" width="9.140625" style="38"/>
  </cols>
  <sheetData>
    <row r="1" spans="1:14">
      <c r="B1" s="85"/>
      <c r="C1" s="85"/>
      <c r="D1" s="85"/>
      <c r="E1" s="85"/>
      <c r="F1" s="85"/>
      <c r="G1" s="85"/>
    </row>
    <row r="2" spans="1:14">
      <c r="A2" s="86" t="s">
        <v>3</v>
      </c>
      <c r="B2" s="86"/>
      <c r="C2" s="86"/>
      <c r="D2" s="86"/>
      <c r="E2" s="40"/>
      <c r="F2" s="40"/>
      <c r="G2" s="40"/>
      <c r="H2" s="40"/>
      <c r="I2" s="40"/>
      <c r="J2" s="40"/>
    </row>
    <row r="3" spans="1:14">
      <c r="A3" s="82" t="s">
        <v>184</v>
      </c>
      <c r="B3" s="82"/>
      <c r="C3" s="82"/>
      <c r="D3" s="82"/>
      <c r="E3" s="40"/>
      <c r="F3" s="40"/>
      <c r="G3" s="40"/>
      <c r="H3" s="40"/>
      <c r="I3" s="40"/>
      <c r="J3" s="40"/>
    </row>
    <row r="4" spans="1:14" ht="16.5">
      <c r="A4" s="87" t="s">
        <v>192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39"/>
      <c r="M4" s="39"/>
      <c r="N4" s="39"/>
    </row>
    <row r="5" spans="1:14" ht="16.5">
      <c r="A5" s="87" t="s">
        <v>189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39"/>
      <c r="M5" s="39"/>
      <c r="N5" s="39"/>
    </row>
    <row r="6" spans="1:14" ht="18.75" customHeight="1">
      <c r="A6" s="89" t="s">
        <v>193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39"/>
      <c r="M6" s="39"/>
      <c r="N6" s="39"/>
    </row>
    <row r="7" spans="1:14" ht="16.5">
      <c r="A7" s="65"/>
      <c r="B7" s="81"/>
      <c r="C7" s="81"/>
      <c r="D7" s="81"/>
      <c r="E7" s="81"/>
      <c r="F7" s="81"/>
      <c r="G7" s="81"/>
      <c r="H7" s="81"/>
      <c r="I7" s="81"/>
      <c r="J7" s="81"/>
      <c r="K7" s="65"/>
      <c r="L7" s="39"/>
      <c r="M7" s="39"/>
      <c r="N7" s="39"/>
    </row>
    <row r="8" spans="1:14" ht="15" customHeight="1">
      <c r="A8" s="91" t="s">
        <v>176</v>
      </c>
      <c r="B8" s="91"/>
      <c r="C8" s="91"/>
      <c r="D8" s="91"/>
      <c r="E8" s="91"/>
      <c r="F8" s="91"/>
      <c r="G8" s="91"/>
      <c r="H8" s="91"/>
      <c r="I8" s="91"/>
      <c r="J8" s="80"/>
    </row>
    <row r="9" spans="1:14" s="41" customFormat="1" ht="38.25">
      <c r="A9" s="24" t="s">
        <v>84</v>
      </c>
      <c r="B9" s="25" t="s">
        <v>5</v>
      </c>
      <c r="C9" s="25"/>
      <c r="D9" s="26" t="s">
        <v>0</v>
      </c>
      <c r="E9" s="27" t="s">
        <v>1</v>
      </c>
      <c r="F9" s="27" t="s">
        <v>2</v>
      </c>
      <c r="G9" s="27" t="s">
        <v>6</v>
      </c>
      <c r="H9" s="28" t="s">
        <v>8</v>
      </c>
      <c r="I9" s="28" t="s">
        <v>7</v>
      </c>
      <c r="J9" s="28" t="s">
        <v>87</v>
      </c>
      <c r="K9" s="24" t="s">
        <v>4</v>
      </c>
    </row>
    <row r="10" spans="1:14" ht="38.25">
      <c r="A10" s="29">
        <v>1</v>
      </c>
      <c r="B10" s="8" t="s">
        <v>28</v>
      </c>
      <c r="C10" s="30" t="str">
        <f>RIGHT(B10,LEN(B10)-FIND("*",SUBSTITUTE(B10," ","*",LEN(B10)-LEN(SUBSTITUTE(B10," ","")))))</f>
        <v>Giang</v>
      </c>
      <c r="D10" s="31" t="s">
        <v>29</v>
      </c>
      <c r="E10" s="21">
        <v>60340201</v>
      </c>
      <c r="F10" s="21" t="s">
        <v>11</v>
      </c>
      <c r="G10" s="10" t="s">
        <v>10</v>
      </c>
      <c r="H10" s="7" t="s">
        <v>30</v>
      </c>
      <c r="I10" s="1" t="s">
        <v>31</v>
      </c>
      <c r="J10" s="2" t="str">
        <f>VLOOKUP(I10,'[2]Thong ke tong'!$B$11:$C$197,2,0)</f>
        <v xml:space="preserve"> Trường ĐH Kinh tế, ĐHQG Hà Nội</v>
      </c>
      <c r="K10" s="84" t="s">
        <v>194</v>
      </c>
    </row>
    <row r="11" spans="1:14" s="49" customFormat="1" ht="38.25">
      <c r="A11" s="29">
        <v>2</v>
      </c>
      <c r="B11" s="78" t="s">
        <v>116</v>
      </c>
      <c r="C11" s="33"/>
      <c r="D11" s="23" t="s">
        <v>117</v>
      </c>
      <c r="E11" s="21"/>
      <c r="F11" s="21"/>
      <c r="G11" s="21"/>
      <c r="H11" s="7" t="s">
        <v>118</v>
      </c>
      <c r="I11" s="7" t="s">
        <v>119</v>
      </c>
      <c r="J11" s="7" t="s">
        <v>120</v>
      </c>
      <c r="K11" s="84" t="s">
        <v>194</v>
      </c>
    </row>
    <row r="12" spans="1:14" s="49" customFormat="1" ht="38.25">
      <c r="A12" s="29">
        <v>3</v>
      </c>
      <c r="B12" s="14" t="s">
        <v>121</v>
      </c>
      <c r="C12" s="24"/>
      <c r="D12" s="15" t="s">
        <v>124</v>
      </c>
      <c r="E12" s="21"/>
      <c r="F12" s="21"/>
      <c r="G12" s="21"/>
      <c r="H12" s="2" t="s">
        <v>122</v>
      </c>
      <c r="I12" s="1" t="s">
        <v>123</v>
      </c>
      <c r="J12" s="2" t="str">
        <f>VLOOKUP(I12,'[1]Thong ke tong'!$B$11:$C$197,2,0)</f>
        <v xml:space="preserve"> Trường ĐH Kinh tế, ĐHQG Hà Nội</v>
      </c>
      <c r="K12" s="84" t="s">
        <v>194</v>
      </c>
    </row>
    <row r="13" spans="1:14" s="49" customFormat="1" ht="42" customHeight="1">
      <c r="A13" s="29">
        <v>4</v>
      </c>
      <c r="B13" s="8" t="s">
        <v>132</v>
      </c>
      <c r="C13" s="17" t="s">
        <v>133</v>
      </c>
      <c r="D13" s="17" t="s">
        <v>133</v>
      </c>
      <c r="E13" s="21"/>
      <c r="F13" s="10" t="s">
        <v>10</v>
      </c>
      <c r="G13" s="18" t="s">
        <v>134</v>
      </c>
      <c r="H13" s="20" t="s">
        <v>134</v>
      </c>
      <c r="I13" s="1" t="s">
        <v>119</v>
      </c>
      <c r="J13" s="2" t="s">
        <v>120</v>
      </c>
      <c r="K13" s="84"/>
    </row>
    <row r="14" spans="1:14" ht="38.25">
      <c r="A14" s="29">
        <v>5</v>
      </c>
      <c r="B14" s="14" t="s">
        <v>139</v>
      </c>
      <c r="C14" s="17" t="s">
        <v>140</v>
      </c>
      <c r="D14" s="17" t="s">
        <v>140</v>
      </c>
      <c r="E14" s="21"/>
      <c r="F14" s="21"/>
      <c r="G14" s="21"/>
      <c r="H14" s="7" t="s">
        <v>138</v>
      </c>
      <c r="I14" s="1" t="s">
        <v>79</v>
      </c>
      <c r="J14" s="2" t="s">
        <v>85</v>
      </c>
      <c r="K14" s="84" t="s">
        <v>194</v>
      </c>
    </row>
    <row r="15" spans="1:14" ht="25.5">
      <c r="A15" s="29">
        <v>6</v>
      </c>
      <c r="B15" s="14" t="s">
        <v>188</v>
      </c>
      <c r="C15" s="17"/>
      <c r="D15" s="17" t="s">
        <v>12</v>
      </c>
      <c r="E15" s="21"/>
      <c r="F15" s="21"/>
      <c r="G15" s="21"/>
      <c r="H15" s="3" t="s">
        <v>13</v>
      </c>
      <c r="I15" s="4" t="s">
        <v>14</v>
      </c>
      <c r="J15" s="5" t="str">
        <f>VLOOKUP(I15,'[2]Thong ke tong'!$B$11:$C$197,2,0)</f>
        <v>Trường ĐH Kinh tế Quốc dân</v>
      </c>
      <c r="K15" s="84"/>
    </row>
    <row r="16" spans="1:14">
      <c r="A16" s="42"/>
      <c r="B16" s="50"/>
      <c r="C16" s="51"/>
      <c r="D16" s="51"/>
      <c r="E16" s="45"/>
      <c r="F16" s="45"/>
      <c r="G16" s="45"/>
      <c r="H16" s="13"/>
      <c r="I16" s="11"/>
      <c r="J16" s="12"/>
      <c r="K16" s="13"/>
    </row>
    <row r="17" spans="1:11">
      <c r="A17" s="90" t="s">
        <v>177</v>
      </c>
      <c r="B17" s="90"/>
      <c r="C17" s="90"/>
      <c r="D17" s="90"/>
      <c r="E17" s="90"/>
      <c r="F17" s="90"/>
      <c r="G17" s="90"/>
      <c r="H17" s="90"/>
      <c r="I17" s="90"/>
      <c r="J17" s="12"/>
      <c r="K17" s="13"/>
    </row>
    <row r="18" spans="1:11" ht="38.25">
      <c r="A18" s="24" t="s">
        <v>84</v>
      </c>
      <c r="B18" s="25" t="s">
        <v>5</v>
      </c>
      <c r="C18" s="25"/>
      <c r="D18" s="26" t="s">
        <v>0</v>
      </c>
      <c r="E18" s="27" t="s">
        <v>1</v>
      </c>
      <c r="F18" s="27" t="s">
        <v>2</v>
      </c>
      <c r="G18" s="27" t="s">
        <v>6</v>
      </c>
      <c r="H18" s="28" t="s">
        <v>8</v>
      </c>
      <c r="I18" s="28" t="s">
        <v>7</v>
      </c>
      <c r="J18" s="28" t="s">
        <v>87</v>
      </c>
      <c r="K18" s="24" t="s">
        <v>4</v>
      </c>
    </row>
    <row r="19" spans="1:11" ht="38.25">
      <c r="A19" s="29">
        <v>1</v>
      </c>
      <c r="B19" s="8" t="s">
        <v>50</v>
      </c>
      <c r="C19" s="30" t="str">
        <f>RIGHT(B19,LEN(B19)-FIND("*",SUBSTITUTE(B19," ","*",LEN(B19)-LEN(SUBSTITUTE(B19," ","")))))</f>
        <v>Bình</v>
      </c>
      <c r="D19" s="7" t="s">
        <v>51</v>
      </c>
      <c r="E19" s="21">
        <v>60340201</v>
      </c>
      <c r="F19" s="21" t="s">
        <v>11</v>
      </c>
      <c r="G19" s="10" t="s">
        <v>10</v>
      </c>
      <c r="H19" s="7" t="s">
        <v>88</v>
      </c>
      <c r="I19" s="1" t="s">
        <v>76</v>
      </c>
      <c r="J19" s="2" t="str">
        <f>VLOOKUP(I19,'[2]Thong ke tong'!$B$11:$C$197,2,0)</f>
        <v>Ngân hàng Nhà nước</v>
      </c>
      <c r="K19" s="84" t="s">
        <v>194</v>
      </c>
    </row>
    <row r="20" spans="1:11" ht="38.25">
      <c r="A20" s="29">
        <v>2</v>
      </c>
      <c r="B20" s="14" t="s">
        <v>64</v>
      </c>
      <c r="C20" s="30" t="str">
        <f>RIGHT(B20,LEN(B20)-FIND("*",SUBSTITUTE(B20," ","*",LEN(B20)-LEN(SUBSTITUTE(B20," ","")))))</f>
        <v>Chung</v>
      </c>
      <c r="D20" s="19" t="s">
        <v>65</v>
      </c>
      <c r="E20" s="21">
        <v>60340201</v>
      </c>
      <c r="F20" s="10" t="s">
        <v>21</v>
      </c>
      <c r="G20" s="10" t="s">
        <v>10</v>
      </c>
      <c r="H20" s="16" t="s">
        <v>70</v>
      </c>
      <c r="I20" s="1" t="s">
        <v>35</v>
      </c>
      <c r="J20" s="2" t="str">
        <f>VLOOKUP(I20,'[2]Thong ke tong'!$B$11:$C$197,2,0)</f>
        <v>Trường ĐH Kinh tế Quốc dân</v>
      </c>
      <c r="K20" s="84" t="s">
        <v>194</v>
      </c>
    </row>
    <row r="21" spans="1:11" ht="38.25">
      <c r="A21" s="29">
        <v>3</v>
      </c>
      <c r="B21" s="14" t="s">
        <v>44</v>
      </c>
      <c r="C21" s="30" t="str">
        <f>RIGHT(B21,LEN(B21)-FIND("*",SUBSTITUTE(B21," ","*",LEN(B21)-LEN(SUBSTITUTE(B21," ","")))))</f>
        <v>Hảo</v>
      </c>
      <c r="D21" s="19" t="s">
        <v>45</v>
      </c>
      <c r="E21" s="21">
        <v>60340201</v>
      </c>
      <c r="F21" s="10" t="s">
        <v>21</v>
      </c>
      <c r="G21" s="10" t="s">
        <v>10</v>
      </c>
      <c r="H21" s="16" t="s">
        <v>66</v>
      </c>
      <c r="I21" s="1" t="s">
        <v>74</v>
      </c>
      <c r="J21" s="2" t="str">
        <f>VLOOKUP(I21,'[2]Thong ke tong'!$B$11:$C$197,2,0)</f>
        <v>Bộ Kế hoạch và Đầu tư</v>
      </c>
      <c r="K21" s="84" t="s">
        <v>194</v>
      </c>
    </row>
    <row r="22" spans="1:11" ht="38.25">
      <c r="A22" s="29">
        <v>4</v>
      </c>
      <c r="B22" s="8" t="s">
        <v>46</v>
      </c>
      <c r="C22" s="30" t="str">
        <f>RIGHT(B22,LEN(B22)-FIND("*",SUBSTITUTE(B22," ","*",LEN(B22)-LEN(SUBSTITUTE(B22," ","")))))</f>
        <v>Hiền</v>
      </c>
      <c r="D22" s="9" t="s">
        <v>47</v>
      </c>
      <c r="E22" s="21">
        <v>60340201</v>
      </c>
      <c r="F22" s="21" t="s">
        <v>11</v>
      </c>
      <c r="G22" s="10" t="s">
        <v>10</v>
      </c>
      <c r="H22" s="7" t="s">
        <v>67</v>
      </c>
      <c r="I22" s="1" t="s">
        <v>20</v>
      </c>
      <c r="J22" s="2" t="str">
        <f>VLOOKUP(I22,'[2]Thong ke tong'!$B$11:$C$197,2,0)</f>
        <v xml:space="preserve"> Trường ĐH Kinh tế, ĐHQG Hà Nội</v>
      </c>
      <c r="K22" s="84"/>
    </row>
    <row r="23" spans="1:11" ht="40.5" customHeight="1">
      <c r="A23" s="29">
        <v>5</v>
      </c>
      <c r="B23" s="14" t="s">
        <v>26</v>
      </c>
      <c r="C23" s="30" t="str">
        <f>RIGHT(B23,LEN(B23)-FIND("*",SUBSTITUTE(B23," ","*",LEN(B23)-LEN(SUBSTITUTE(B23," ","")))))</f>
        <v>Hưng</v>
      </c>
      <c r="D23" s="19" t="s">
        <v>27</v>
      </c>
      <c r="E23" s="21">
        <v>60340201</v>
      </c>
      <c r="F23" s="10" t="s">
        <v>21</v>
      </c>
      <c r="G23" s="10" t="s">
        <v>10</v>
      </c>
      <c r="H23" s="7" t="s">
        <v>99</v>
      </c>
      <c r="I23" s="1" t="s">
        <v>25</v>
      </c>
      <c r="J23" s="2" t="str">
        <f>VLOOKUP(I23,'[2]Thong ke tong'!$B$11:$C$197,2,0)</f>
        <v>Trường ĐH Kinh tế Quốc dân</v>
      </c>
      <c r="K23" s="84" t="s">
        <v>194</v>
      </c>
    </row>
    <row r="24" spans="1:11" ht="40.5" customHeight="1">
      <c r="A24" s="90" t="s">
        <v>178</v>
      </c>
      <c r="B24" s="90"/>
      <c r="C24" s="90"/>
      <c r="D24" s="90"/>
      <c r="E24" s="90"/>
      <c r="F24" s="90"/>
      <c r="G24" s="90"/>
      <c r="H24" s="90"/>
      <c r="I24" s="90"/>
      <c r="J24" s="12"/>
      <c r="K24" s="13"/>
    </row>
    <row r="25" spans="1:11" ht="40.5" customHeight="1">
      <c r="A25" s="24" t="s">
        <v>84</v>
      </c>
      <c r="B25" s="25" t="s">
        <v>5</v>
      </c>
      <c r="C25" s="25"/>
      <c r="D25" s="26" t="s">
        <v>0</v>
      </c>
      <c r="E25" s="27" t="s">
        <v>1</v>
      </c>
      <c r="F25" s="27" t="s">
        <v>2</v>
      </c>
      <c r="G25" s="27" t="s">
        <v>6</v>
      </c>
      <c r="H25" s="28" t="s">
        <v>8</v>
      </c>
      <c r="I25" s="28" t="s">
        <v>7</v>
      </c>
      <c r="J25" s="28" t="s">
        <v>87</v>
      </c>
      <c r="K25" s="24" t="s">
        <v>4</v>
      </c>
    </row>
    <row r="26" spans="1:11" ht="39" customHeight="1">
      <c r="A26" s="29">
        <v>1</v>
      </c>
      <c r="B26" s="14" t="s">
        <v>40</v>
      </c>
      <c r="C26" s="30" t="str">
        <f>RIGHT(B26,LEN(B26)-FIND("*",SUBSTITUTE(B26," ","*",LEN(B26)-LEN(SUBSTITUTE(B26," ","")))))</f>
        <v>Anh</v>
      </c>
      <c r="D26" s="19" t="s">
        <v>41</v>
      </c>
      <c r="E26" s="21">
        <v>60340201</v>
      </c>
      <c r="F26" s="10" t="s">
        <v>9</v>
      </c>
      <c r="G26" s="10" t="s">
        <v>10</v>
      </c>
      <c r="H26" s="16" t="s">
        <v>94</v>
      </c>
      <c r="I26" s="1" t="s">
        <v>15</v>
      </c>
      <c r="J26" s="2" t="str">
        <f>VLOOKUP(I26,'[1]Thong ke tong'!$B$11:$C$197,2,0)</f>
        <v xml:space="preserve"> Trường ĐH Kinh tế, ĐHQG Hà Nội</v>
      </c>
      <c r="K26" s="84" t="s">
        <v>194</v>
      </c>
    </row>
    <row r="27" spans="1:11" s="55" customFormat="1" ht="39" customHeight="1">
      <c r="A27" s="29">
        <v>2</v>
      </c>
      <c r="B27" s="14" t="s">
        <v>54</v>
      </c>
      <c r="C27" s="30" t="str">
        <f>RIGHT(B27,LEN(B27)-FIND("*",SUBSTITUTE(B27," ","*",LEN(B27)-LEN(SUBSTITUTE(B27," ","")))))</f>
        <v>Hoài</v>
      </c>
      <c r="D27" s="19" t="s">
        <v>55</v>
      </c>
      <c r="E27" s="21">
        <v>60340201</v>
      </c>
      <c r="F27" s="10" t="s">
        <v>21</v>
      </c>
      <c r="G27" s="10" t="s">
        <v>10</v>
      </c>
      <c r="H27" s="16" t="s">
        <v>89</v>
      </c>
      <c r="I27" s="1" t="s">
        <v>77</v>
      </c>
      <c r="J27" s="2" t="str">
        <f>VLOOKUP(I27,'[2]Thong ke tong'!$B$11:$C$197,2,0)</f>
        <v>Tổng công ty Bảo hiểm Bưu điện</v>
      </c>
      <c r="K27" s="84" t="s">
        <v>194</v>
      </c>
    </row>
    <row r="28" spans="1:11" s="55" customFormat="1" ht="39" customHeight="1">
      <c r="A28" s="29">
        <v>3</v>
      </c>
      <c r="B28" s="14" t="s">
        <v>56</v>
      </c>
      <c r="C28" s="30" t="str">
        <f>RIGHT(B28,LEN(B28)-FIND("*",SUBSTITUTE(B28," ","*",LEN(B28)-LEN(SUBSTITUTE(B28," ","")))))</f>
        <v>Huyền</v>
      </c>
      <c r="D28" s="19" t="s">
        <v>57</v>
      </c>
      <c r="E28" s="21">
        <v>60340201</v>
      </c>
      <c r="F28" s="10" t="s">
        <v>21</v>
      </c>
      <c r="G28" s="10" t="s">
        <v>10</v>
      </c>
      <c r="H28" s="16" t="s">
        <v>69</v>
      </c>
      <c r="I28" s="1" t="s">
        <v>77</v>
      </c>
      <c r="J28" s="2" t="str">
        <f>VLOOKUP(I28,'[2]Thong ke tong'!$B$11:$C$197,2,0)</f>
        <v>Tổng công ty Bảo hiểm Bưu điện</v>
      </c>
      <c r="K28" s="84" t="s">
        <v>194</v>
      </c>
    </row>
    <row r="29" spans="1:11" s="55" customFormat="1" ht="39" customHeight="1">
      <c r="A29" s="29">
        <v>4</v>
      </c>
      <c r="B29" s="14" t="s">
        <v>38</v>
      </c>
      <c r="C29" s="30" t="str">
        <f>RIGHT(B29,LEN(B29)-FIND("*",SUBSTITUTE(B29," ","*",LEN(B29)-LEN(SUBSTITUTE(B29," ","")))))</f>
        <v>Hương</v>
      </c>
      <c r="D29" s="19" t="s">
        <v>39</v>
      </c>
      <c r="E29" s="21">
        <v>60340201</v>
      </c>
      <c r="F29" s="10" t="s">
        <v>21</v>
      </c>
      <c r="G29" s="10" t="s">
        <v>10</v>
      </c>
      <c r="H29" s="16" t="s">
        <v>95</v>
      </c>
      <c r="I29" s="1" t="s">
        <v>71</v>
      </c>
      <c r="J29" s="2" t="str">
        <f>VLOOKUP(I29,'[1]Thong ke tong'!$B$11:$C$197,2,0)</f>
        <v xml:space="preserve"> Trường ĐH Kinh tế, ĐHQG Hà Nội</v>
      </c>
      <c r="K29" s="84" t="s">
        <v>194</v>
      </c>
    </row>
    <row r="30" spans="1:11" ht="39" customHeight="1">
      <c r="A30" s="29">
        <v>5</v>
      </c>
      <c r="B30" s="78" t="s">
        <v>113</v>
      </c>
      <c r="C30" s="33"/>
      <c r="D30" s="37" t="s">
        <v>114</v>
      </c>
      <c r="E30" s="24"/>
      <c r="F30" s="24"/>
      <c r="G30" s="24"/>
      <c r="H30" s="35" t="s">
        <v>115</v>
      </c>
      <c r="I30" s="8" t="s">
        <v>108</v>
      </c>
      <c r="J30" s="2" t="s">
        <v>109</v>
      </c>
      <c r="K30" s="84"/>
    </row>
    <row r="31" spans="1:11" ht="48.75" customHeight="1">
      <c r="A31" s="90" t="s">
        <v>179</v>
      </c>
      <c r="B31" s="90"/>
      <c r="C31" s="90"/>
      <c r="D31" s="90"/>
      <c r="E31" s="90"/>
      <c r="F31" s="90"/>
      <c r="G31" s="90"/>
      <c r="H31" s="90"/>
      <c r="I31" s="90"/>
      <c r="J31" s="12"/>
      <c r="K31" s="13"/>
    </row>
    <row r="32" spans="1:11" ht="48.75" customHeight="1">
      <c r="A32" s="24" t="s">
        <v>84</v>
      </c>
      <c r="B32" s="25" t="s">
        <v>5</v>
      </c>
      <c r="C32" s="25"/>
      <c r="D32" s="26" t="s">
        <v>0</v>
      </c>
      <c r="E32" s="27" t="s">
        <v>1</v>
      </c>
      <c r="F32" s="27" t="s">
        <v>2</v>
      </c>
      <c r="G32" s="27" t="s">
        <v>6</v>
      </c>
      <c r="H32" s="28" t="s">
        <v>8</v>
      </c>
      <c r="I32" s="28" t="s">
        <v>7</v>
      </c>
      <c r="J32" s="28" t="s">
        <v>87</v>
      </c>
      <c r="K32" s="24" t="s">
        <v>4</v>
      </c>
    </row>
    <row r="33" spans="1:15" ht="38.25">
      <c r="A33" s="29">
        <v>1</v>
      </c>
      <c r="B33" s="14" t="s">
        <v>110</v>
      </c>
      <c r="C33" s="15" t="s">
        <v>111</v>
      </c>
      <c r="D33" s="15" t="s">
        <v>111</v>
      </c>
      <c r="E33" s="33"/>
      <c r="F33" s="6"/>
      <c r="G33" s="6"/>
      <c r="H33" s="16" t="s">
        <v>112</v>
      </c>
      <c r="I33" s="1" t="s">
        <v>82</v>
      </c>
      <c r="J33" s="2" t="str">
        <f>VLOOKUP(I33,'[1]Thong ke tong'!$B$11:$C$197,2,0)</f>
        <v>Ban kinh tế trung ương</v>
      </c>
      <c r="K33" s="84" t="s">
        <v>194</v>
      </c>
    </row>
    <row r="34" spans="1:15" ht="38.25">
      <c r="A34" s="29">
        <v>2</v>
      </c>
      <c r="B34" s="14" t="s">
        <v>164</v>
      </c>
      <c r="C34" s="8"/>
      <c r="D34" s="19" t="s">
        <v>165</v>
      </c>
      <c r="E34" s="21"/>
      <c r="F34" s="21"/>
      <c r="G34" s="21"/>
      <c r="H34" s="20" t="s">
        <v>163</v>
      </c>
      <c r="I34" s="1" t="s">
        <v>78</v>
      </c>
      <c r="J34" s="2" t="s">
        <v>86</v>
      </c>
      <c r="K34" s="84"/>
    </row>
    <row r="35" spans="1:15" ht="25.5">
      <c r="A35" s="29">
        <v>3</v>
      </c>
      <c r="B35" s="14" t="s">
        <v>168</v>
      </c>
      <c r="C35" s="8"/>
      <c r="D35" s="19" t="s">
        <v>169</v>
      </c>
      <c r="E35" s="21"/>
      <c r="F35" s="21"/>
      <c r="G35" s="21"/>
      <c r="H35" s="7" t="s">
        <v>166</v>
      </c>
      <c r="I35" s="1" t="s">
        <v>33</v>
      </c>
      <c r="J35" s="2" t="s">
        <v>167</v>
      </c>
      <c r="K35" s="84"/>
    </row>
    <row r="36" spans="1:15" s="57" customFormat="1" ht="25.5">
      <c r="A36" s="29">
        <v>4</v>
      </c>
      <c r="B36" s="14" t="s">
        <v>170</v>
      </c>
      <c r="C36" s="8"/>
      <c r="D36" s="19" t="s">
        <v>172</v>
      </c>
      <c r="E36" s="21"/>
      <c r="F36" s="21"/>
      <c r="G36" s="21"/>
      <c r="H36" s="20" t="s">
        <v>171</v>
      </c>
      <c r="I36" s="7" t="s">
        <v>33</v>
      </c>
      <c r="J36" s="2" t="s">
        <v>167</v>
      </c>
      <c r="K36" s="84"/>
      <c r="L36" s="58"/>
      <c r="M36" s="58"/>
      <c r="N36" s="58"/>
      <c r="O36" s="58"/>
    </row>
    <row r="37" spans="1:15" s="57" customFormat="1">
      <c r="A37" s="29">
        <v>5</v>
      </c>
      <c r="B37" s="14" t="s">
        <v>173</v>
      </c>
      <c r="C37" s="8"/>
      <c r="D37" s="19" t="s">
        <v>174</v>
      </c>
      <c r="E37" s="21"/>
      <c r="F37" s="21"/>
      <c r="G37" s="21"/>
      <c r="H37" s="20" t="s">
        <v>175</v>
      </c>
      <c r="I37" s="1" t="s">
        <v>81</v>
      </c>
      <c r="J37" s="2" t="s">
        <v>167</v>
      </c>
      <c r="K37" s="84"/>
      <c r="L37" s="12"/>
      <c r="M37" s="13"/>
      <c r="N37" s="11"/>
      <c r="O37" s="12"/>
    </row>
    <row r="38" spans="1:15" s="57" customFormat="1">
      <c r="A38" s="42"/>
      <c r="B38" s="50"/>
      <c r="C38" s="43"/>
      <c r="D38" s="53"/>
      <c r="E38" s="45"/>
      <c r="F38" s="45"/>
      <c r="G38" s="45"/>
      <c r="H38" s="52"/>
      <c r="I38" s="11"/>
      <c r="J38" s="12"/>
      <c r="K38" s="13"/>
      <c r="L38" s="12"/>
      <c r="M38" s="13"/>
      <c r="N38" s="11"/>
      <c r="O38" s="12"/>
    </row>
    <row r="39" spans="1:15" s="57" customFormat="1">
      <c r="A39" s="42"/>
      <c r="B39" s="50"/>
      <c r="C39" s="43"/>
      <c r="D39" s="53"/>
      <c r="E39" s="45"/>
      <c r="F39" s="45"/>
      <c r="G39" s="45"/>
      <c r="H39" s="52"/>
      <c r="I39" s="11"/>
      <c r="J39" s="12"/>
      <c r="K39" s="13"/>
      <c r="L39" s="12"/>
      <c r="M39" s="13"/>
      <c r="N39" s="11"/>
      <c r="O39" s="12"/>
    </row>
    <row r="40" spans="1:15" s="57" customFormat="1">
      <c r="A40" s="90" t="s">
        <v>180</v>
      </c>
      <c r="B40" s="90"/>
      <c r="C40" s="90"/>
      <c r="D40" s="90"/>
      <c r="E40" s="90"/>
      <c r="F40" s="90"/>
      <c r="G40" s="90"/>
      <c r="H40" s="90"/>
      <c r="I40" s="90"/>
      <c r="J40" s="12"/>
      <c r="K40" s="13"/>
      <c r="L40" s="12"/>
      <c r="M40" s="13"/>
      <c r="N40" s="11"/>
      <c r="O40" s="12"/>
    </row>
    <row r="41" spans="1:15" s="57" customFormat="1" ht="38.25">
      <c r="A41" s="24" t="s">
        <v>84</v>
      </c>
      <c r="B41" s="25" t="s">
        <v>5</v>
      </c>
      <c r="C41" s="25"/>
      <c r="D41" s="26" t="s">
        <v>0</v>
      </c>
      <c r="E41" s="27" t="s">
        <v>1</v>
      </c>
      <c r="F41" s="27" t="s">
        <v>2</v>
      </c>
      <c r="G41" s="27" t="s">
        <v>6</v>
      </c>
      <c r="H41" s="28" t="s">
        <v>8</v>
      </c>
      <c r="I41" s="28" t="s">
        <v>7</v>
      </c>
      <c r="J41" s="28" t="s">
        <v>87</v>
      </c>
      <c r="K41" s="24" t="s">
        <v>4</v>
      </c>
      <c r="L41" s="12"/>
      <c r="M41" s="13"/>
      <c r="N41" s="11"/>
      <c r="O41" s="12"/>
    </row>
    <row r="42" spans="1:15" s="57" customFormat="1" ht="38.25">
      <c r="A42" s="29">
        <v>1</v>
      </c>
      <c r="B42" s="14" t="s">
        <v>48</v>
      </c>
      <c r="C42" s="30" t="str">
        <f>RIGHT(B42,LEN(B42)-FIND("*",SUBSTITUTE(B42," ","*",LEN(B42)-LEN(SUBSTITUTE(B42," ","")))))</f>
        <v>Linh</v>
      </c>
      <c r="D42" s="19" t="s">
        <v>49</v>
      </c>
      <c r="E42" s="21">
        <v>60340201</v>
      </c>
      <c r="F42" s="10" t="s">
        <v>21</v>
      </c>
      <c r="G42" s="10" t="s">
        <v>10</v>
      </c>
      <c r="H42" s="16" t="s">
        <v>96</v>
      </c>
      <c r="I42" s="1" t="s">
        <v>75</v>
      </c>
      <c r="J42" s="2" t="str">
        <f>VLOOKUP(I42,'[2]Thong ke tong'!$B$11:$C$197,2,0)</f>
        <v>Viện Nghiên cứu Châu Phi và Trung Đông</v>
      </c>
      <c r="K42" s="84" t="s">
        <v>194</v>
      </c>
      <c r="L42" s="59"/>
      <c r="M42" s="59"/>
      <c r="N42" s="59"/>
      <c r="O42" s="59"/>
    </row>
    <row r="43" spans="1:15" s="57" customFormat="1" ht="38.25">
      <c r="A43" s="29">
        <v>2</v>
      </c>
      <c r="B43" s="14" t="s">
        <v>22</v>
      </c>
      <c r="C43" s="30" t="str">
        <f>RIGHT(B43,LEN(B43)-FIND("*",SUBSTITUTE(B43," ","*",LEN(B43)-LEN(SUBSTITUTE(B43," ","")))))</f>
        <v>Mai</v>
      </c>
      <c r="D43" s="32" t="s">
        <v>23</v>
      </c>
      <c r="E43" s="21">
        <v>60340201</v>
      </c>
      <c r="F43" s="10" t="s">
        <v>9</v>
      </c>
      <c r="G43" s="10" t="s">
        <v>10</v>
      </c>
      <c r="H43" s="16" t="s">
        <v>90</v>
      </c>
      <c r="I43" s="1" t="s">
        <v>24</v>
      </c>
      <c r="J43" s="2" t="str">
        <f>VLOOKUP(I43,'[2]Thong ke tong'!$B$11:$C$197,2,0)</f>
        <v xml:space="preserve"> Trường ĐH Kinh tế, ĐHQG Hà Nội</v>
      </c>
      <c r="K43" s="84" t="s">
        <v>194</v>
      </c>
      <c r="L43" s="59"/>
      <c r="M43" s="59"/>
      <c r="N43" s="59"/>
      <c r="O43" s="59"/>
    </row>
    <row r="44" spans="1:15" s="57" customFormat="1" ht="38.25">
      <c r="A44" s="29">
        <v>3</v>
      </c>
      <c r="B44" s="8" t="s">
        <v>17</v>
      </c>
      <c r="C44" s="30" t="str">
        <f>RIGHT(B44,LEN(B44)-FIND("*",SUBSTITUTE(B44," ","*",LEN(B44)-LEN(SUBSTITUTE(B44," ","")))))</f>
        <v>Mạnh</v>
      </c>
      <c r="D44" s="9" t="s">
        <v>18</v>
      </c>
      <c r="E44" s="21">
        <v>60340201</v>
      </c>
      <c r="F44" s="21" t="s">
        <v>11</v>
      </c>
      <c r="G44" s="10" t="s">
        <v>10</v>
      </c>
      <c r="H44" s="7" t="s">
        <v>91</v>
      </c>
      <c r="I44" s="1" t="s">
        <v>72</v>
      </c>
      <c r="J44" s="2" t="str">
        <f>VLOOKUP(I44,'[2]Thong ke tong'!$B$11:$C$197,2,0)</f>
        <v>Trường ĐH Thương Mại</v>
      </c>
      <c r="K44" s="84"/>
      <c r="L44" s="59"/>
      <c r="M44" s="59"/>
      <c r="N44" s="59"/>
      <c r="O44" s="59"/>
    </row>
    <row r="45" spans="1:15" s="57" customFormat="1" ht="38.25">
      <c r="A45" s="29">
        <v>4</v>
      </c>
      <c r="B45" s="14" t="s">
        <v>52</v>
      </c>
      <c r="C45" s="30" t="str">
        <f>RIGHT(B45,LEN(B45)-FIND("*",SUBSTITUTE(B45," ","*",LEN(B45)-LEN(SUBSTITUTE(B45," ","")))))</f>
        <v>Quyên</v>
      </c>
      <c r="D45" s="19" t="s">
        <v>53</v>
      </c>
      <c r="E45" s="21">
        <v>60340201</v>
      </c>
      <c r="F45" s="10" t="s">
        <v>9</v>
      </c>
      <c r="G45" s="10" t="s">
        <v>10</v>
      </c>
      <c r="H45" s="16" t="s">
        <v>68</v>
      </c>
      <c r="I45" s="1" t="s">
        <v>37</v>
      </c>
      <c r="J45" s="2" t="str">
        <f>VLOOKUP(I45,'[2]Thong ke tong'!$B$11:$C$197,2,0)</f>
        <v>Trung tâm Nghiên cứu khoa học và Đào tạo chứng khoán</v>
      </c>
      <c r="K45" s="84" t="s">
        <v>194</v>
      </c>
      <c r="L45" s="60"/>
      <c r="M45" s="60"/>
      <c r="N45" s="60"/>
      <c r="O45" s="60"/>
    </row>
    <row r="46" spans="1:15" s="57" customFormat="1" ht="38.25">
      <c r="A46" s="29">
        <v>5</v>
      </c>
      <c r="B46" s="8" t="s">
        <v>36</v>
      </c>
      <c r="C46" s="30" t="str">
        <f>RIGHT(B46,LEN(B46)-FIND("*",SUBSTITUTE(B46," ","*",LEN(B46)-LEN(SUBSTITUTE(B46," ","")))))</f>
        <v>Quyên</v>
      </c>
      <c r="D46" s="23" t="s">
        <v>93</v>
      </c>
      <c r="E46" s="21">
        <v>60340201</v>
      </c>
      <c r="F46" s="21"/>
      <c r="G46" s="10" t="s">
        <v>10</v>
      </c>
      <c r="H46" s="7" t="s">
        <v>97</v>
      </c>
      <c r="I46" s="8" t="s">
        <v>71</v>
      </c>
      <c r="J46" s="2" t="str">
        <f>VLOOKUP(I46,'[2]Thong ke tong'!$B$11:$C$197,2,0)</f>
        <v xml:space="preserve"> Trường ĐH Kinh tế, ĐHQG Hà Nội</v>
      </c>
      <c r="K46" s="84" t="s">
        <v>194</v>
      </c>
      <c r="L46" s="60"/>
      <c r="M46" s="60"/>
      <c r="N46" s="60"/>
      <c r="O46" s="60"/>
    </row>
    <row r="47" spans="1:15" s="57" customFormat="1" ht="16.5" customHeight="1">
      <c r="A47" s="42"/>
      <c r="B47" s="43"/>
      <c r="C47" s="44"/>
      <c r="D47" s="48"/>
      <c r="E47" s="45"/>
      <c r="F47" s="45"/>
      <c r="G47" s="46"/>
      <c r="H47" s="13"/>
      <c r="I47" s="43"/>
      <c r="J47" s="12"/>
      <c r="K47" s="13"/>
      <c r="L47" s="60"/>
      <c r="M47" s="60"/>
      <c r="N47" s="60"/>
      <c r="O47" s="60"/>
    </row>
    <row r="48" spans="1:15" s="57" customFormat="1" ht="16.5" customHeight="1">
      <c r="A48" s="90" t="s">
        <v>181</v>
      </c>
      <c r="B48" s="90"/>
      <c r="C48" s="90"/>
      <c r="D48" s="90"/>
      <c r="E48" s="90"/>
      <c r="F48" s="90"/>
      <c r="G48" s="90"/>
      <c r="H48" s="90"/>
      <c r="I48" s="90"/>
      <c r="J48" s="12"/>
      <c r="K48" s="13"/>
      <c r="L48" s="60"/>
      <c r="M48" s="60"/>
      <c r="N48" s="60"/>
      <c r="O48" s="60"/>
    </row>
    <row r="49" spans="1:15" s="57" customFormat="1" ht="16.5" customHeight="1">
      <c r="A49" s="24" t="s">
        <v>84</v>
      </c>
      <c r="B49" s="25" t="s">
        <v>5</v>
      </c>
      <c r="C49" s="25"/>
      <c r="D49" s="26" t="s">
        <v>0</v>
      </c>
      <c r="E49" s="27" t="s">
        <v>1</v>
      </c>
      <c r="F49" s="27" t="s">
        <v>2</v>
      </c>
      <c r="G49" s="27" t="s">
        <v>6</v>
      </c>
      <c r="H49" s="28" t="s">
        <v>8</v>
      </c>
      <c r="I49" s="28" t="s">
        <v>7</v>
      </c>
      <c r="J49" s="28" t="s">
        <v>87</v>
      </c>
      <c r="K49" s="24" t="s">
        <v>4</v>
      </c>
      <c r="L49" s="60"/>
      <c r="M49" s="60"/>
      <c r="N49" s="60"/>
      <c r="O49" s="60"/>
    </row>
    <row r="50" spans="1:15" ht="38.25">
      <c r="A50" s="29">
        <v>1</v>
      </c>
      <c r="B50" s="14" t="s">
        <v>60</v>
      </c>
      <c r="C50" s="30" t="str">
        <f>RIGHT(B50,LEN(B50)-FIND("*",SUBSTITUTE(B50," ","*",LEN(B50)-LEN(SUBSTITUTE(B50," ","")))))</f>
        <v>Tú</v>
      </c>
      <c r="D50" s="19" t="s">
        <v>61</v>
      </c>
      <c r="E50" s="21">
        <v>60340201</v>
      </c>
      <c r="F50" s="10" t="s">
        <v>21</v>
      </c>
      <c r="G50" s="10" t="s">
        <v>10</v>
      </c>
      <c r="H50" s="16" t="s">
        <v>92</v>
      </c>
      <c r="I50" s="1" t="s">
        <v>83</v>
      </c>
      <c r="J50" s="2" t="str">
        <f>VLOOKUP(I50,'[2]Thong ke tong'!$B$11:$C$197,2,0)</f>
        <v>Ngân hàng TMCP Công thương Việt Nam</v>
      </c>
      <c r="K50" s="84"/>
    </row>
    <row r="51" spans="1:15" ht="38.25">
      <c r="A51" s="29">
        <v>2</v>
      </c>
      <c r="B51" s="14" t="s">
        <v>58</v>
      </c>
      <c r="C51" s="30" t="str">
        <f>RIGHT(B51,LEN(B51)-FIND("*",SUBSTITUTE(B51," ","*",LEN(B51)-LEN(SUBSTITUTE(B51," ","")))))</f>
        <v>Thắng</v>
      </c>
      <c r="D51" s="19" t="s">
        <v>59</v>
      </c>
      <c r="E51" s="21">
        <v>60340201</v>
      </c>
      <c r="F51" s="10" t="s">
        <v>21</v>
      </c>
      <c r="G51" s="10" t="s">
        <v>10</v>
      </c>
      <c r="H51" s="16" t="s">
        <v>98</v>
      </c>
      <c r="I51" s="1" t="s">
        <v>78</v>
      </c>
      <c r="J51" s="2" t="str">
        <f>VLOOKUP(I51,'[2]Thong ke tong'!$B$11:$C$197,2,0)</f>
        <v>Trường ĐH Kinh tế Quốc dân</v>
      </c>
      <c r="K51" s="84" t="s">
        <v>194</v>
      </c>
    </row>
    <row r="52" spans="1:15" ht="38.25">
      <c r="A52" s="29">
        <v>3</v>
      </c>
      <c r="B52" s="14" t="s">
        <v>62</v>
      </c>
      <c r="C52" s="19" t="s">
        <v>63</v>
      </c>
      <c r="D52" s="19" t="s">
        <v>63</v>
      </c>
      <c r="E52" s="33"/>
      <c r="F52" s="34"/>
      <c r="G52" s="35"/>
      <c r="H52" s="35" t="s">
        <v>101</v>
      </c>
      <c r="I52" s="1" t="s">
        <v>83</v>
      </c>
      <c r="J52" s="2" t="str">
        <f>VLOOKUP(I52,'[2]Thong ke tong'!$B$11:$C$197,2,0)</f>
        <v>Ngân hàng TMCP Công thương Việt Nam</v>
      </c>
      <c r="K52" s="84"/>
    </row>
    <row r="53" spans="1:15" ht="38.25">
      <c r="A53" s="29">
        <v>4</v>
      </c>
      <c r="B53" s="8" t="s">
        <v>102</v>
      </c>
      <c r="C53" s="9" t="s">
        <v>103</v>
      </c>
      <c r="D53" s="9" t="s">
        <v>103</v>
      </c>
      <c r="E53" s="33"/>
      <c r="F53" s="8"/>
      <c r="G53" s="22"/>
      <c r="H53" s="7" t="s">
        <v>104</v>
      </c>
      <c r="I53" s="1" t="s">
        <v>19</v>
      </c>
      <c r="J53" s="2" t="str">
        <f>VLOOKUP(I53,'[1]Thong ke tong'!$B$11:$C$197,2,0)</f>
        <v>Học viện tài chính</v>
      </c>
      <c r="K53" s="84" t="s">
        <v>194</v>
      </c>
    </row>
    <row r="54" spans="1:15" ht="25.5">
      <c r="A54" s="29">
        <v>5</v>
      </c>
      <c r="B54" s="78" t="s">
        <v>105</v>
      </c>
      <c r="C54" s="33"/>
      <c r="D54" s="36" t="s">
        <v>106</v>
      </c>
      <c r="E54" s="33"/>
      <c r="F54" s="8"/>
      <c r="G54" s="22"/>
      <c r="H54" s="35" t="s">
        <v>107</v>
      </c>
      <c r="I54" s="8" t="s">
        <v>108</v>
      </c>
      <c r="J54" s="2" t="s">
        <v>109</v>
      </c>
      <c r="K54" s="84"/>
    </row>
    <row r="55" spans="1:15">
      <c r="A55" s="42"/>
      <c r="B55" s="79"/>
      <c r="C55" s="47"/>
      <c r="D55" s="62"/>
      <c r="E55" s="47"/>
      <c r="F55" s="43"/>
      <c r="G55" s="61"/>
      <c r="H55" s="56"/>
      <c r="I55" s="43"/>
      <c r="J55" s="12"/>
      <c r="K55" s="13"/>
    </row>
    <row r="56" spans="1:15">
      <c r="A56" s="90" t="s">
        <v>182</v>
      </c>
      <c r="B56" s="90"/>
      <c r="C56" s="90"/>
      <c r="D56" s="90"/>
      <c r="E56" s="90"/>
      <c r="F56" s="90"/>
      <c r="G56" s="90"/>
      <c r="H56" s="90"/>
      <c r="I56" s="90"/>
      <c r="J56" s="12"/>
      <c r="K56" s="13"/>
    </row>
    <row r="57" spans="1:15" ht="38.25">
      <c r="A57" s="24" t="s">
        <v>84</v>
      </c>
      <c r="B57" s="25" t="s">
        <v>5</v>
      </c>
      <c r="C57" s="25"/>
      <c r="D57" s="26" t="s">
        <v>0</v>
      </c>
      <c r="E57" s="27" t="s">
        <v>1</v>
      </c>
      <c r="F57" s="27" t="s">
        <v>2</v>
      </c>
      <c r="G57" s="27" t="s">
        <v>6</v>
      </c>
      <c r="H57" s="28" t="s">
        <v>8</v>
      </c>
      <c r="I57" s="28" t="s">
        <v>7</v>
      </c>
      <c r="J57" s="28" t="s">
        <v>87</v>
      </c>
      <c r="K57" s="24" t="s">
        <v>4</v>
      </c>
    </row>
    <row r="58" spans="1:15" ht="51">
      <c r="A58" s="29">
        <v>1</v>
      </c>
      <c r="B58" s="14" t="s">
        <v>128</v>
      </c>
      <c r="C58" s="8"/>
      <c r="D58" s="15" t="s">
        <v>129</v>
      </c>
      <c r="E58" s="21"/>
      <c r="F58" s="21"/>
      <c r="G58" s="21"/>
      <c r="H58" s="2" t="s">
        <v>130</v>
      </c>
      <c r="I58" s="1" t="s">
        <v>131</v>
      </c>
      <c r="J58" s="2" t="str">
        <f>VLOOKUP(I58,'[1]Thong ke tong'!$B$11:$C$197,2,0)</f>
        <v>Trường Đại học Kinh tế Quốc dân</v>
      </c>
      <c r="K58" s="84" t="s">
        <v>194</v>
      </c>
    </row>
    <row r="59" spans="1:15" ht="25.5">
      <c r="A59" s="29">
        <v>2</v>
      </c>
      <c r="B59" s="8" t="s">
        <v>136</v>
      </c>
      <c r="C59" s="9" t="s">
        <v>137</v>
      </c>
      <c r="D59" s="9" t="s">
        <v>137</v>
      </c>
      <c r="E59" s="21"/>
      <c r="F59" s="21"/>
      <c r="G59" s="21"/>
      <c r="H59" s="20" t="s">
        <v>135</v>
      </c>
      <c r="I59" s="1" t="s">
        <v>80</v>
      </c>
      <c r="J59" s="2" t="s">
        <v>86</v>
      </c>
      <c r="K59" s="84"/>
    </row>
    <row r="60" spans="1:15" ht="38.25">
      <c r="A60" s="29">
        <v>3</v>
      </c>
      <c r="B60" s="14" t="s">
        <v>142</v>
      </c>
      <c r="C60" s="8"/>
      <c r="D60" s="15" t="s">
        <v>143</v>
      </c>
      <c r="E60" s="21"/>
      <c r="F60" s="21"/>
      <c r="G60" s="21"/>
      <c r="H60" s="16" t="s">
        <v>141</v>
      </c>
      <c r="I60" s="1" t="s">
        <v>16</v>
      </c>
      <c r="J60" s="2" t="str">
        <f>VLOOKUP(I60,'[1]Thong ke tong'!$B$11:$C$197,2,0)</f>
        <v xml:space="preserve"> Trường ĐH Kinh tế, ĐHQG Hà Nội</v>
      </c>
      <c r="K60" s="84" t="s">
        <v>194</v>
      </c>
    </row>
    <row r="61" spans="1:15" ht="38.25">
      <c r="A61" s="29">
        <v>4</v>
      </c>
      <c r="B61" s="14" t="s">
        <v>145</v>
      </c>
      <c r="C61" s="8"/>
      <c r="D61" s="15" t="s">
        <v>146</v>
      </c>
      <c r="E61" s="21"/>
      <c r="F61" s="21"/>
      <c r="G61" s="21"/>
      <c r="H61" s="16" t="s">
        <v>144</v>
      </c>
      <c r="I61" s="1" t="s">
        <v>16</v>
      </c>
      <c r="J61" s="2" t="str">
        <f>VLOOKUP(I61,'[1]Thong ke tong'!$B$11:$C$197,2,0)</f>
        <v xml:space="preserve"> Trường ĐH Kinh tế, ĐHQG Hà Nội</v>
      </c>
      <c r="K61" s="84" t="s">
        <v>194</v>
      </c>
    </row>
    <row r="62" spans="1:15" ht="38.25">
      <c r="A62" s="29">
        <v>5</v>
      </c>
      <c r="B62" s="8" t="s">
        <v>161</v>
      </c>
      <c r="C62" s="9" t="s">
        <v>162</v>
      </c>
      <c r="D62" s="9" t="s">
        <v>162</v>
      </c>
      <c r="E62" s="21"/>
      <c r="F62" s="21"/>
      <c r="G62" s="21"/>
      <c r="H62" s="7" t="s">
        <v>159</v>
      </c>
      <c r="I62" s="1" t="s">
        <v>160</v>
      </c>
      <c r="J62" s="2" t="s">
        <v>85</v>
      </c>
      <c r="K62" s="84"/>
    </row>
    <row r="63" spans="1:15">
      <c r="A63" s="42"/>
      <c r="B63" s="43"/>
      <c r="C63" s="54"/>
      <c r="D63" s="54"/>
      <c r="E63" s="45"/>
      <c r="F63" s="45"/>
      <c r="G63" s="45"/>
      <c r="H63" s="13"/>
      <c r="I63" s="11"/>
      <c r="J63" s="12"/>
      <c r="K63" s="13"/>
    </row>
    <row r="64" spans="1:15">
      <c r="A64" s="90" t="s">
        <v>183</v>
      </c>
      <c r="B64" s="90"/>
      <c r="C64" s="90"/>
      <c r="D64" s="90"/>
      <c r="E64" s="90"/>
      <c r="F64" s="90"/>
      <c r="G64" s="90"/>
      <c r="H64" s="90"/>
      <c r="I64" s="90"/>
      <c r="J64" s="12"/>
      <c r="K64" s="13"/>
    </row>
    <row r="65" spans="1:11" ht="38.25">
      <c r="A65" s="24" t="s">
        <v>84</v>
      </c>
      <c r="B65" s="25" t="s">
        <v>5</v>
      </c>
      <c r="C65" s="25"/>
      <c r="D65" s="26" t="s">
        <v>0</v>
      </c>
      <c r="E65" s="27" t="s">
        <v>1</v>
      </c>
      <c r="F65" s="27" t="s">
        <v>2</v>
      </c>
      <c r="G65" s="27" t="s">
        <v>6</v>
      </c>
      <c r="H65" s="28" t="s">
        <v>8</v>
      </c>
      <c r="I65" s="28" t="s">
        <v>7</v>
      </c>
      <c r="J65" s="28" t="s">
        <v>87</v>
      </c>
      <c r="K65" s="24" t="s">
        <v>4</v>
      </c>
    </row>
    <row r="66" spans="1:11" ht="38.25">
      <c r="A66" s="29">
        <v>1</v>
      </c>
      <c r="B66" s="8" t="s">
        <v>42</v>
      </c>
      <c r="C66" s="30" t="str">
        <f>RIGHT(B66,LEN(B66)-FIND("*",SUBSTITUTE(B66," ","*",LEN(B66)-LEN(SUBSTITUTE(B66," ","")))))</f>
        <v>Diệu</v>
      </c>
      <c r="D66" s="7" t="s">
        <v>43</v>
      </c>
      <c r="E66" s="21">
        <v>60340201</v>
      </c>
      <c r="F66" s="21" t="s">
        <v>11</v>
      </c>
      <c r="G66" s="10" t="s">
        <v>10</v>
      </c>
      <c r="H66" s="16" t="s">
        <v>100</v>
      </c>
      <c r="I66" s="1" t="s">
        <v>73</v>
      </c>
      <c r="J66" s="2" t="str">
        <f>VLOOKUP(I66,'[2]Thong ke tong'!$B$11:$C$197,2,0)</f>
        <v xml:space="preserve"> Trường ĐH Kinh tế, ĐHQG Hà Nội</v>
      </c>
      <c r="K66" s="84" t="s">
        <v>194</v>
      </c>
    </row>
    <row r="67" spans="1:11" ht="25.5">
      <c r="A67" s="29">
        <v>2</v>
      </c>
      <c r="B67" s="8" t="s">
        <v>125</v>
      </c>
      <c r="C67" s="8"/>
      <c r="D67" s="17" t="s">
        <v>127</v>
      </c>
      <c r="E67" s="21"/>
      <c r="F67" s="21"/>
      <c r="G67" s="21"/>
      <c r="H67" s="7" t="s">
        <v>126</v>
      </c>
      <c r="I67" s="1" t="s">
        <v>16</v>
      </c>
      <c r="J67" s="2" t="s">
        <v>85</v>
      </c>
      <c r="K67" s="84"/>
    </row>
    <row r="68" spans="1:11" ht="38.25">
      <c r="A68" s="29">
        <v>3</v>
      </c>
      <c r="B68" s="8" t="s">
        <v>150</v>
      </c>
      <c r="C68" s="22" t="s">
        <v>151</v>
      </c>
      <c r="D68" s="23" t="s">
        <v>152</v>
      </c>
      <c r="E68" s="21"/>
      <c r="F68" s="21"/>
      <c r="G68" s="21"/>
      <c r="H68" s="7" t="s">
        <v>147</v>
      </c>
      <c r="I68" s="1" t="s">
        <v>148</v>
      </c>
      <c r="J68" s="2" t="s">
        <v>149</v>
      </c>
      <c r="K68" s="84" t="s">
        <v>194</v>
      </c>
    </row>
    <row r="69" spans="1:11" ht="38.25">
      <c r="A69" s="29">
        <v>4</v>
      </c>
      <c r="B69" s="8" t="s">
        <v>155</v>
      </c>
      <c r="C69" s="8"/>
      <c r="D69" s="23" t="s">
        <v>49</v>
      </c>
      <c r="E69" s="21"/>
      <c r="F69" s="21"/>
      <c r="G69" s="21"/>
      <c r="H69" s="20" t="s">
        <v>153</v>
      </c>
      <c r="I69" s="1" t="s">
        <v>74</v>
      </c>
      <c r="J69" s="2" t="s">
        <v>154</v>
      </c>
      <c r="K69" s="84"/>
    </row>
    <row r="70" spans="1:11" ht="38.25">
      <c r="A70" s="29">
        <v>5</v>
      </c>
      <c r="B70" s="14" t="s">
        <v>157</v>
      </c>
      <c r="C70" s="8"/>
      <c r="D70" s="15" t="s">
        <v>158</v>
      </c>
      <c r="E70" s="21"/>
      <c r="F70" s="21"/>
      <c r="G70" s="21"/>
      <c r="H70" s="16" t="s">
        <v>156</v>
      </c>
      <c r="I70" s="1" t="s">
        <v>32</v>
      </c>
      <c r="J70" s="2" t="str">
        <f>VLOOKUP(I70,'[1]Thong ke tong'!$B$11:$C$197,2,0)</f>
        <v xml:space="preserve"> Trường ĐH Kinh tế, ĐHQG Hà Nội</v>
      </c>
      <c r="K70" s="84" t="s">
        <v>194</v>
      </c>
    </row>
    <row r="72" spans="1:11" ht="12.75" customHeight="1">
      <c r="J72" s="88" t="s">
        <v>190</v>
      </c>
      <c r="K72" s="88"/>
    </row>
    <row r="73" spans="1:11" ht="12.75" customHeight="1">
      <c r="J73" s="88" t="s">
        <v>191</v>
      </c>
      <c r="K73" s="88"/>
    </row>
    <row r="74" spans="1:11">
      <c r="J74" s="83"/>
      <c r="K74" s="83"/>
    </row>
    <row r="75" spans="1:11">
      <c r="J75" s="83"/>
      <c r="K75" s="83"/>
    </row>
    <row r="76" spans="1:11">
      <c r="J76" s="83"/>
      <c r="K76" s="83"/>
    </row>
    <row r="77" spans="1:11" ht="25.5" customHeight="1">
      <c r="J77" s="88" t="s">
        <v>34</v>
      </c>
      <c r="K77" s="88"/>
    </row>
  </sheetData>
  <sortState ref="A8:K47">
    <sortCondition ref="K7"/>
  </sortState>
  <mergeCells count="16">
    <mergeCell ref="B1:G1"/>
    <mergeCell ref="A2:D2"/>
    <mergeCell ref="A4:K4"/>
    <mergeCell ref="A5:K5"/>
    <mergeCell ref="J77:K77"/>
    <mergeCell ref="A6:K6"/>
    <mergeCell ref="A56:I56"/>
    <mergeCell ref="A64:I64"/>
    <mergeCell ref="A8:I8"/>
    <mergeCell ref="J72:K72"/>
    <mergeCell ref="J73:K73"/>
    <mergeCell ref="A17:I17"/>
    <mergeCell ref="A24:I24"/>
    <mergeCell ref="A31:I31"/>
    <mergeCell ref="A40:I40"/>
    <mergeCell ref="A48:I48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D15" sqref="D15"/>
    </sheetView>
  </sheetViews>
  <sheetFormatPr defaultRowHeight="15"/>
  <cols>
    <col min="1" max="1" width="11.140625" style="66" customWidth="1"/>
    <col min="2" max="9" width="16.28515625" style="68" customWidth="1"/>
    <col min="10" max="10" width="8.5703125" style="68" customWidth="1"/>
    <col min="11" max="11" width="9.140625" style="66" hidden="1" customWidth="1"/>
    <col min="12" max="12" width="27.7109375" style="66" hidden="1" customWidth="1"/>
    <col min="13" max="16384" width="9.140625" style="66"/>
  </cols>
  <sheetData>
    <row r="1" spans="1:11">
      <c r="B1" s="67" t="s">
        <v>3</v>
      </c>
    </row>
    <row r="2" spans="1:11">
      <c r="B2" s="69" t="s">
        <v>184</v>
      </c>
    </row>
    <row r="4" spans="1:11" s="70" customFormat="1" ht="27.75" customHeight="1">
      <c r="B4" s="92"/>
      <c r="C4" s="92"/>
      <c r="D4" s="92"/>
      <c r="E4" s="92"/>
      <c r="F4" s="92"/>
      <c r="G4" s="92"/>
      <c r="H4" s="92"/>
      <c r="I4" s="92"/>
      <c r="J4" s="92"/>
    </row>
    <row r="5" spans="1:11" s="73" customFormat="1" ht="15" customHeight="1">
      <c r="J5" s="93"/>
    </row>
    <row r="6" spans="1:11" ht="15" customHeight="1">
      <c r="J6" s="94"/>
    </row>
    <row r="7" spans="1:11" s="76" customFormat="1" ht="16.5">
      <c r="A7" s="102" t="s">
        <v>208</v>
      </c>
      <c r="B7" s="99" t="s">
        <v>195</v>
      </c>
      <c r="C7" s="75" t="s">
        <v>196</v>
      </c>
      <c r="D7" s="75" t="s">
        <v>197</v>
      </c>
      <c r="E7" s="75" t="s">
        <v>198</v>
      </c>
      <c r="F7" s="75" t="s">
        <v>199</v>
      </c>
      <c r="G7" s="75" t="s">
        <v>200</v>
      </c>
      <c r="H7" s="75" t="s">
        <v>201</v>
      </c>
      <c r="I7" s="75" t="s">
        <v>202</v>
      </c>
      <c r="J7" s="95"/>
    </row>
    <row r="8" spans="1:11" s="76" customFormat="1" ht="16.5">
      <c r="A8" s="103" t="s">
        <v>209</v>
      </c>
      <c r="B8" s="100" t="s">
        <v>186</v>
      </c>
      <c r="C8" s="72" t="s">
        <v>186</v>
      </c>
      <c r="D8" s="72" t="s">
        <v>187</v>
      </c>
      <c r="E8" s="72" t="s">
        <v>187</v>
      </c>
      <c r="F8" s="71" t="s">
        <v>185</v>
      </c>
      <c r="G8" s="71" t="s">
        <v>206</v>
      </c>
      <c r="H8" s="72" t="s">
        <v>186</v>
      </c>
      <c r="I8" s="72" t="s">
        <v>187</v>
      </c>
      <c r="J8" s="98"/>
    </row>
    <row r="9" spans="1:11" ht="28.5">
      <c r="A9" s="103"/>
      <c r="B9" s="101" t="s">
        <v>204</v>
      </c>
      <c r="C9" s="74" t="s">
        <v>203</v>
      </c>
      <c r="D9" s="74" t="s">
        <v>204</v>
      </c>
      <c r="E9" s="74" t="s">
        <v>203</v>
      </c>
      <c r="F9" s="74" t="s">
        <v>204</v>
      </c>
      <c r="G9" s="74" t="s">
        <v>204</v>
      </c>
      <c r="H9" s="74" t="s">
        <v>205</v>
      </c>
      <c r="I9" s="74" t="s">
        <v>205</v>
      </c>
    </row>
    <row r="10" spans="1:11" s="77" customFormat="1" ht="82.5" customHeight="1">
      <c r="B10" s="96" t="s">
        <v>207</v>
      </c>
      <c r="C10" s="96"/>
      <c r="D10" s="96"/>
      <c r="E10" s="96"/>
      <c r="F10" s="96"/>
      <c r="G10" s="96"/>
      <c r="H10" s="96"/>
      <c r="I10" s="96"/>
      <c r="J10" s="96"/>
      <c r="K10" s="97"/>
    </row>
  </sheetData>
  <mergeCells count="4">
    <mergeCell ref="B10:J10"/>
    <mergeCell ref="J5:J7"/>
    <mergeCell ref="A8:A9"/>
    <mergeCell ref="B4:J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Chia HĐ</vt:lpstr>
      <vt:lpstr>Lịch HĐ</vt:lpstr>
      <vt:lpstr>'Chia HĐ'!Print_Area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2015-11-23T04:57:05Z</cp:lastPrinted>
  <dcterms:created xsi:type="dcterms:W3CDTF">2014-11-18T01:21:21Z</dcterms:created>
  <dcterms:modified xsi:type="dcterms:W3CDTF">2015-11-23T10:37:39Z</dcterms:modified>
</cp:coreProperties>
</file>