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firstSheet="2" activeTab="3"/>
  </bookViews>
  <sheets>
    <sheet name="K19" sheetId="1" state="hidden" r:id="rId1"/>
    <sheet name="K21" sheetId="2" state="hidden" r:id="rId2"/>
    <sheet name="K19 (2)" sheetId="3" r:id="rId3"/>
    <sheet name="K21 (2)" sheetId="4" r:id="rId4"/>
    <sheet name="Sheet1" sheetId="5" state="hidden" r:id="rId5"/>
    <sheet name="DS da bao ve" sheetId="6" state="hidden" r:id="rId6"/>
    <sheet name="DS da bao ve (2)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1" hidden="1">'K21'!$A$118:$Q$118</definedName>
    <definedName name="docchuc" localSheetId="5">IF(OR('DS da bao ve'!sochuc="",'DS da bao ve'!sochuc=0),IF(AND('DS da bao ve'!sodonvi&lt;&gt;0,LEN([0]!so)&gt;2),"lẻ",""),CHOOSE('DS da bao ve'!sochuc,"mười","hai mươi","ba mươi","bốn mươi","năm mươi","sáu mươi","bảy mươi","tám mươi","chín mươi"))</definedName>
    <definedName name="docchuc" localSheetId="6">IF(OR('DS da bao ve (2)'!sochuc="",'DS da bao ve (2)'!sochuc=0),IF(AND('DS da bao ve (2)'!sodonvi&lt;&gt;0,LEN([0]!so)&gt;2),"lẻ",""),CHOOSE('DS da bao ve (2)'!sochuc,"mười","hai mươi","ba mươi","bốn mươi","năm mươi","sáu mươi","bảy mươi","tám mươi","chín mươi"))</definedName>
    <definedName name="docchuc" localSheetId="0">IF(OR('K19'!sochuc="",'K19'!sochuc=0),IF(AND('K19'!sodonvi&lt;&gt;0,LEN([0]!so)&gt;2),"lẻ",""),CHOOSE('K19'!sochuc,"mười","hai mươi","ba mươi","bốn mươi","năm mươi","sáu mươi","bảy mươi","tám mươi","chín mươi"))</definedName>
    <definedName name="docchuc" localSheetId="2">IF(OR('K19 (2)'!sochuc="",'K19 (2)'!sochuc=0),IF(AND('K19 (2)'!sodonvi&lt;&gt;0,LEN([0]!so)&gt;2),"lẻ",""),CHOOSE('K19 (2)'!sochuc,"mười","hai mươi","ba mươi","bốn mươi","năm mươi","sáu mươi","bảy mươi","tám mươi","chín mươi"))</definedName>
    <definedName name="docchuc" localSheetId="1">IF(OR('K21'!sochuc="",'K21'!sochuc=0),IF(AND('K21'!sodonvi&lt;&gt;0,LEN(so)&gt;2),"lẻ",""),CHOOSE('K21'!sochuc,"mười","hai mươi","ba mươi","bốn mươi","năm mươi","sáu mươi","bảy mươi","tám mươi","chín mươi"))</definedName>
    <definedName name="docchuc" localSheetId="3">IF(OR('K21 (2)'!sochuc="",'K21 (2)'!sochuc=0),IF(AND('K21 (2)'!sodonvi&lt;&gt;0,LEN([0]!so)&gt;2),"lẻ",""),CHOOSE('K21 (2)'!sochuc,"mười","hai mươi","ba mươi","bốn mươi","năm mươi","sáu mươi","bảy mươi","tám mươi","chín mươi"))</definedName>
    <definedName name="docchuc">IF(OR(sochuc="",sochuc=0),IF(AND(sodonvi&lt;&gt;0,LEN(so)&gt;2),"lẻ",""),CHOOSE(sochuc,"mười","hai mươi","ba mươi","bốn mươi","năm mươi","sáu mươi","bảy mươi","tám mươi","chín mươi"))</definedName>
    <definedName name="docchucnghin" localSheetId="5">IF(OR('DS da bao ve'!sochucnghin="",'DS da bao ve'!sochucnghin=0),IF(AND('DS da bao ve'!songhin&lt;&gt;0,LEN([0]!so)&gt;5),"lẻ",""),CHOOSE('DS da bao ve'!sochucnghin,"mười","hai mươi","ba mươi","bốn mươi","năm mươi","sáu mươi","bảy mươi","tám mươi","chín mươi"))</definedName>
    <definedName name="docchucnghin" localSheetId="6">IF(OR('DS da bao ve (2)'!sochucnghin="",'DS da bao ve (2)'!sochucnghin=0),IF(AND('DS da bao ve (2)'!songhin&lt;&gt;0,LEN([0]!so)&gt;5),"lẻ",""),CHOOSE('DS da bao ve (2)'!sochucnghin,"mười","hai mươi","ba mươi","bốn mươi","năm mươi","sáu mươi","bảy mươi","tám mươi","chín mươi"))</definedName>
    <definedName name="docchucnghin" localSheetId="0">IF(OR('K19'!sochucnghin="",'K19'!sochucnghin=0),IF(AND('K19'!songhin&lt;&gt;0,LEN([0]!so)&gt;5),"lẻ",""),CHOOSE('K19'!sochucnghin,"mười","hai mươi","ba mươi","bốn mươi","năm mươi","sáu mươi","bảy mươi","tám mươi","chín mươi"))</definedName>
    <definedName name="docchucnghin" localSheetId="2">IF(OR('K19 (2)'!sochucnghin="",'K19 (2)'!sochucnghin=0),IF(AND('K19 (2)'!songhin&lt;&gt;0,LEN([0]!so)&gt;5),"lẻ",""),CHOOSE('K19 (2)'!sochucnghin,"mười","hai mươi","ba mươi","bốn mươi","năm mươi","sáu mươi","bảy mươi","tám mươi","chín mươi"))</definedName>
    <definedName name="docchucnghin" localSheetId="1">IF(OR('K21'!sochucnghin="",'K21'!sochucnghin=0),IF(AND('K21'!songhin&lt;&gt;0,LEN(so)&gt;5),"lẻ",""),CHOOSE('K21'!sochucnghin,"mười","hai mươi","ba mươi","bốn mươi","năm mươi","sáu mươi","bảy mươi","tám mươi","chín mươi"))</definedName>
    <definedName name="docchucnghin" localSheetId="3">IF(OR('K21 (2)'!sochucnghin="",'K21 (2)'!sochucnghin=0),IF(AND('K21 (2)'!songhin&lt;&gt;0,LEN([0]!so)&gt;5),"lẻ",""),CHOOSE('K21 (2)'!sochucnghin,"mười","hai mươi","ba mươi","bốn mươi","năm mươi","sáu mươi","bảy mươi","tám mươi","chín mươi"))</definedName>
    <definedName name="docchucnghin">IF(OR(sochucnghin="",sochucnghin=0),IF(AND(songhin&lt;&gt;0,LEN(so)&gt;5),"lẻ",""),CHOOSE(sochucnghin,"mười","hai mươi","ba mươi","bốn mươi","năm mươi","sáu mươi","bảy mươi","tám mươi","chín mươi"))</definedName>
    <definedName name="docchuctrieu" localSheetId="5">IF(OR('DS da bao ve'!sochuctrieu="",'DS da bao ve'!sochuctrieu=0),IF(AND('DS da bao ve'!sotrieu&lt;&gt;0,LEN([0]!so)&gt;8),"lẻ",""),CHOOSE('DS da bao ve'!sochuctrieu,"mười","hai mươi","ba mươi","bốn mươi","năm mươi","sáu mươi","bảy mươi","tám mươi","chín mươi"))</definedName>
    <definedName name="docchuctrieu" localSheetId="6">IF(OR('DS da bao ve (2)'!sochuctrieu="",'DS da bao ve (2)'!sochuctrieu=0),IF(AND('DS da bao ve (2)'!sotrieu&lt;&gt;0,LEN([0]!so)&gt;8),"lẻ",""),CHOOSE('DS da bao ve (2)'!sochuctrieu,"mười","hai mươi","ba mươi","bốn mươi","năm mươi","sáu mươi","bảy mươi","tám mươi","chín mươi"))</definedName>
    <definedName name="docchuctrieu" localSheetId="0">IF(OR('K19'!sochuctrieu="",'K19'!sochuctrieu=0),IF(AND('K19'!sotrieu&lt;&gt;0,LEN([0]!so)&gt;8),"lẻ",""),CHOOSE('K19'!sochuctrieu,"mười","hai mươi","ba mươi","bốn mươi","năm mươi","sáu mươi","bảy mươi","tám mươi","chín mươi"))</definedName>
    <definedName name="docchuctrieu" localSheetId="2">IF(OR('K19 (2)'!sochuctrieu="",'K19 (2)'!sochuctrieu=0),IF(AND('K19 (2)'!sotrieu&lt;&gt;0,LEN([0]!so)&gt;8),"lẻ",""),CHOOSE('K19 (2)'!sochuctrieu,"mười","hai mươi","ba mươi","bốn mươi","năm mươi","sáu mươi","bảy mươi","tám mươi","chín mươi"))</definedName>
    <definedName name="docchuctrieu" localSheetId="1">IF(OR('K21'!sochuctrieu="",'K21'!sochuctrieu=0),IF(AND('K21'!sotrieu&lt;&gt;0,LEN(so)&gt;8),"lẻ",""),CHOOSE('K21'!sochuctrieu,"mười","hai mươi","ba mươi","bốn mươi","năm mươi","sáu mươi","bảy mươi","tám mươi","chín mươi"))</definedName>
    <definedName name="docchuctrieu" localSheetId="3">IF(OR('K21 (2)'!sochuctrieu="",'K21 (2)'!sochuctrieu=0),IF(AND('K21 (2)'!sotrieu&lt;&gt;0,LEN([0]!so)&gt;8),"lẻ",""),CHOOSE('K21 (2)'!sochuctrieu,"mười","hai mươi","ba mươi","bốn mươi","năm mươi","sáu mươi","bảy mươi","tám mươi","chín mươi"))</definedName>
    <definedName name="docchuctrieu">IF(OR(sochuctrieu="",sochuctrieu=0),IF(AND(sotrieu&lt;&gt;0,LEN(so)&gt;8),"lẻ",""),CHOOSE(sochuctrieu,"mười","hai mươi","ba mươi","bốn mươi","năm mươi","sáu mươi","bảy mươi","tám mươi","chín mươi"))</definedName>
    <definedName name="docchucty" localSheetId="5">IF(OR('DS da bao ve'!sochucty="",'DS da bao ve'!sochucty=0),IF(AND('DS da bao ve'!soty&lt;&gt;0,LEN([0]!so)&gt;11),"lẻ",""),CHOOSE('DS da bao ve'!sochucty,"mười","hai mươi","ba mươi","bốn mươi","năm mươi","sáu mươi","bảy mươi","tám mươi","chín mươi"))</definedName>
    <definedName name="docchucty" localSheetId="6">IF(OR('DS da bao ve (2)'!sochucty="",'DS da bao ve (2)'!sochucty=0),IF(AND('DS da bao ve (2)'!soty&lt;&gt;0,LEN([0]!so)&gt;11),"lẻ",""),CHOOSE('DS da bao ve (2)'!sochucty,"mười","hai mươi","ba mươi","bốn mươi","năm mươi","sáu mươi","bảy mươi","tám mươi","chín mươi"))</definedName>
    <definedName name="docchucty" localSheetId="0">IF(OR('K19'!sochucty="",'K19'!sochucty=0),IF(AND('K19'!soty&lt;&gt;0,LEN([0]!so)&gt;11),"lẻ",""),CHOOSE('K19'!sochucty,"mười","hai mươi","ba mươi","bốn mươi","năm mươi","sáu mươi","bảy mươi","tám mươi","chín mươi"))</definedName>
    <definedName name="docchucty" localSheetId="2">IF(OR('K19 (2)'!sochucty="",'K19 (2)'!sochucty=0),IF(AND('K19 (2)'!soty&lt;&gt;0,LEN([0]!so)&gt;11),"lẻ",""),CHOOSE('K19 (2)'!sochucty,"mười","hai mươi","ba mươi","bốn mươi","năm mươi","sáu mươi","bảy mươi","tám mươi","chín mươi"))</definedName>
    <definedName name="docchucty" localSheetId="1">IF(OR('K21'!sochucty="",'K21'!sochucty=0),IF(AND('K21'!soty&lt;&gt;0,LEN(so)&gt;11),"lẻ",""),CHOOSE('K21'!sochucty,"mười","hai mươi","ba mươi","bốn mươi","năm mươi","sáu mươi","bảy mươi","tám mươi","chín mươi"))</definedName>
    <definedName name="docchucty" localSheetId="3">IF(OR('K21 (2)'!sochucty="",'K21 (2)'!sochucty=0),IF(AND('K21 (2)'!soty&lt;&gt;0,LEN([0]!so)&gt;11),"lẻ",""),CHOOSE('K21 (2)'!sochucty,"mười","hai mươi","ba mươi","bốn mươi","năm mươi","sáu mươi","bảy mươi","tám mươi","chín mươi"))</definedName>
    <definedName name="docchucty">IF(OR(sochucty="",sochucty=0),IF(AND(soty&lt;&gt;0,LEN(so)&gt;11),"lẻ",""),CHOOSE(sochucty,"mười","hai mươi","ba mươi","bốn mươi","năm mươi","sáu mươi","bảy mươi","tám mươi","chín mươi"))</definedName>
    <definedName name="docdonvi" localSheetId="5">IF(OR('DS da bao ve'!sodonvi="",'DS da bao ve'!sodonvi=0),"",CHOOSE('DS da bao ve'!sodonvi,IF(AND('DS da bao ve'!sochuc&lt;&gt;"",'DS da bao ve'!sochuc&gt;1),"mốt","một"),"hai","ba","bốn",IF(OR('DS da bao ve'!sochuc="",'DS da bao ve'!sochuc=0),"năm","lăm"),"sáu","bảy","tám","chín"))</definedName>
    <definedName name="docdonvi" localSheetId="6">IF(OR('DS da bao ve (2)'!sodonvi="",'DS da bao ve (2)'!sodonvi=0),"",CHOOSE('DS da bao ve (2)'!sodonvi,IF(AND('DS da bao ve (2)'!sochuc&lt;&gt;"",'DS da bao ve (2)'!sochuc&gt;1),"mốt","một"),"hai","ba","bốn",IF(OR('DS da bao ve (2)'!sochuc="",'DS da bao ve (2)'!sochuc=0),"năm","lăm"),"sáu","bảy","tám","chín"))</definedName>
    <definedName name="docdonvi" localSheetId="0">IF(OR('K19'!sodonvi="",'K19'!sodonvi=0),"",CHOOSE('K19'!sodonvi,IF(AND('K19'!sochuc&lt;&gt;"",'K19'!sochuc&gt;1),"mốt","một"),"hai","ba","bốn",IF(OR('K19'!sochuc="",'K19'!sochuc=0),"năm","lăm"),"sáu","bảy","tám","chín"))</definedName>
    <definedName name="docdonvi" localSheetId="2">IF(OR('K19 (2)'!sodonvi="",'K19 (2)'!sodonvi=0),"",CHOOSE('K19 (2)'!sodonvi,IF(AND('K19 (2)'!sochuc&lt;&gt;"",'K19 (2)'!sochuc&gt;1),"mốt","một"),"hai","ba","bốn",IF(OR('K19 (2)'!sochuc="",'K19 (2)'!sochuc=0),"năm","lăm"),"sáu","bảy","tám","chín"))</definedName>
    <definedName name="docdonvi" localSheetId="1">IF(OR('K21'!sodonvi="",'K21'!sodonvi=0),"",CHOOSE('K21'!sodonvi,IF(AND('K21'!sochuc&lt;&gt;"",'K21'!sochuc&gt;1),"mốt","một"),"hai","ba","bốn",IF(OR('K21'!sochuc="",'K21'!sochuc=0),"năm","lăm"),"sáu","bảy","tám","chín"))</definedName>
    <definedName name="docdonvi" localSheetId="3">IF(OR('K21 (2)'!sodonvi="",'K21 (2)'!sodonvi=0),"",CHOOSE('K21 (2)'!sodonvi,IF(AND('K21 (2)'!sochuc&lt;&gt;"",'K21 (2)'!sochuc&gt;1),"mốt","một"),"hai","ba","bốn",IF(OR('K21 (2)'!sochuc="",'K21 (2)'!sochuc=0),"năm","lăm"),"sáu","bảy","tám","chín"))</definedName>
    <definedName name="docdonvi">IF(OR(sodonvi="",sodonvi=0),"",CHOOSE(sodonvi,IF(AND(sochuc&lt;&gt;"",sochuc&gt;1),"mốt","một"),"hai","ba","bốn",IF(OR(sochuc="",sochuc=0),"năm","lăm"),"sáu","bảy","tám","chín"))</definedName>
    <definedName name="docnghin" localSheetId="5">IF(AND('DS da bao ve'!songhin=0,'DS da bao ve'!sochucnghin&gt;0),"nghìn ",IF(OR('DS da bao ve'!songhin="",'DS da bao ve'!songhin=0),"",CHOOSE('DS da bao ve'!songhin,IF(AND('DS da bao ve'!sochucnghin&lt;&gt;"",'DS da bao ve'!sochucnghin&gt;1),"mốt","một"),"hai","ba","bốn",IF(OR('DS da bao ve'!sochucnghin="",'DS da bao ve'!sochucnghin=0),"năm","lăm"),"sáu","bảy","tám","chín")&amp;" nghìn "))</definedName>
    <definedName name="docnghin" localSheetId="6">IF(AND('DS da bao ve (2)'!songhin=0,'DS da bao ve (2)'!sochucnghin&gt;0),"nghìn ",IF(OR('DS da bao ve (2)'!songhin="",'DS da bao ve (2)'!songhin=0),"",CHOOSE('DS da bao ve (2)'!songhin,IF(AND('DS da bao ve (2)'!sochucnghin&lt;&gt;"",'DS da bao ve (2)'!sochucnghin&gt;1),"mốt","một"),"hai","ba","bốn",IF(OR('DS da bao ve (2)'!sochucnghin="",'DS da bao ve (2)'!sochucnghin=0),"năm","lăm"),"sáu","bảy","tám","chín")&amp;" nghìn "))</definedName>
    <definedName name="docnghin" localSheetId="0">IF(AND('K19'!songhin=0,'K19'!sochucnghin&gt;0),"nghìn ",IF(OR('K19'!songhin="",'K19'!songhin=0),"",CHOOSE('K19'!songhin,IF(AND('K19'!sochucnghin&lt;&gt;"",'K19'!sochucnghin&gt;1),"mốt","một"),"hai","ba","bốn",IF(OR('K19'!sochucnghin="",'K19'!sochucnghin=0),"năm","lăm"),"sáu","bảy","tám","chín")&amp;" nghìn "))</definedName>
    <definedName name="docnghin" localSheetId="2">IF(AND('K19 (2)'!songhin=0,'K19 (2)'!sochucnghin&gt;0),"nghìn ",IF(OR('K19 (2)'!songhin="",'K19 (2)'!songhin=0),"",CHOOSE('K19 (2)'!songhin,IF(AND('K19 (2)'!sochucnghin&lt;&gt;"",'K19 (2)'!sochucnghin&gt;1),"mốt","một"),"hai","ba","bốn",IF(OR('K19 (2)'!sochucnghin="",'K19 (2)'!sochucnghin=0),"năm","lăm"),"sáu","bảy","tám","chín")&amp;" nghìn "))</definedName>
    <definedName name="docnghin" localSheetId="1">IF(AND('K21'!songhin=0,'K21'!sochucnghin&gt;0),"nghìn ",IF(OR('K21'!songhin="",'K21'!songhin=0),"",CHOOSE('K21'!songhin,IF(AND('K21'!sochucnghin&lt;&gt;"",'K21'!sochucnghin&gt;1),"mốt","một"),"hai","ba","bốn",IF(OR('K21'!sochucnghin="",'K21'!sochucnghin=0),"năm","lăm"),"sáu","bảy","tám","chín")&amp;" nghìn "))</definedName>
    <definedName name="docnghin" localSheetId="3">IF(AND('K21 (2)'!songhin=0,'K21 (2)'!sochucnghin&gt;0),"nghìn ",IF(OR('K21 (2)'!songhin="",'K21 (2)'!songhin=0),"",CHOOSE('K21 (2)'!songhin,IF(AND('K21 (2)'!sochucnghin&lt;&gt;"",'K21 (2)'!sochucnghin&gt;1),"mốt","một"),"hai","ba","bốn",IF(OR('K21 (2)'!sochucnghin="",'K21 (2)'!sochucnghin=0),"năm","lăm"),"sáu","bảy","tám","chín")&amp;" nghìn "))</definedName>
    <definedName name="docnghin">IF(AND(songhin=0,sochucnghin&gt;0),"nghìn ",IF(OR(songhin="",songhin=0),"",CHOOSE(songhin,IF(AND(sochucnghin&lt;&gt;"",sochucnghin&gt;1),"mốt","một"),"hai","ba","bốn",IF(OR(sochucnghin="",sochucnghin=0),"năm","lăm"),"sáu","bảy","tám","chín")&amp;" nghìn "))</definedName>
    <definedName name="doctram" localSheetId="5">IF(OR('DS da bao ve'!sotram="",AND('DS da bao ve'!sodonvi=0,'DS da bao ve'!sochuc=0,'DS da bao ve'!sotram=0)),"",IF(AND('DS da bao ve'!sotram=0,OR('DS da bao ve'!sodonvi&gt;0,'DS da bao ve'!sochuc&gt;0))," không trăm ",CHOOSE('DS da bao ve'!sotram,"một","hai","ba","bốn","năm","sáu","bảy","tám","chín")&amp;" trăm "))</definedName>
    <definedName name="doctram" localSheetId="6">IF(OR('DS da bao ve (2)'!sotram="",AND('DS da bao ve (2)'!sodonvi=0,'DS da bao ve (2)'!sochuc=0,'DS da bao ve (2)'!sotram=0)),"",IF(AND('DS da bao ve (2)'!sotram=0,OR('DS da bao ve (2)'!sodonvi&gt;0,'DS da bao ve (2)'!sochuc&gt;0))," không trăm ",CHOOSE('DS da bao ve (2)'!sotram,"một","hai","ba","bốn","năm","sáu","bảy","tám","chín")&amp;" trăm "))</definedName>
    <definedName name="doctram" localSheetId="0">IF(OR('K19'!sotram="",AND('K19'!sodonvi=0,'K19'!sochuc=0,'K19'!sotram=0)),"",IF(AND('K19'!sotram=0,OR('K19'!sodonvi&gt;0,'K19'!sochuc&gt;0))," không trăm ",CHOOSE('K19'!sotram,"một","hai","ba","bốn","năm","sáu","bảy","tám","chín")&amp;" trăm "))</definedName>
    <definedName name="doctram" localSheetId="2">IF(OR('K19 (2)'!sotram="",AND('K19 (2)'!sodonvi=0,'K19 (2)'!sochuc=0,'K19 (2)'!sotram=0)),"",IF(AND('K19 (2)'!sotram=0,OR('K19 (2)'!sodonvi&gt;0,'K19 (2)'!sochuc&gt;0))," không trăm ",CHOOSE('K19 (2)'!sotram,"một","hai","ba","bốn","năm","sáu","bảy","tám","chín")&amp;" trăm "))</definedName>
    <definedName name="doctram" localSheetId="1">IF(OR('K21'!sotram="",AND('K21'!sodonvi=0,'K21'!sochuc=0,'K21'!sotram=0)),"",IF(AND('K21'!sotram=0,OR('K21'!sodonvi&gt;0,'K21'!sochuc&gt;0))," không trăm ",CHOOSE('K21'!sotram,"một","hai","ba","bốn","năm","sáu","bảy","tám","chín")&amp;" trăm "))</definedName>
    <definedName name="doctram" localSheetId="3">IF(OR('K21 (2)'!sotram="",AND('K21 (2)'!sodonvi=0,'K21 (2)'!sochuc=0,'K21 (2)'!sotram=0)),"",IF(AND('K21 (2)'!sotram=0,OR('K21 (2)'!sodonvi&gt;0,'K21 (2)'!sochuc&gt;0))," không trăm ",CHOOSE('K21 (2)'!sotram,"một","hai","ba","bốn","năm","sáu","bảy","tám","chín")&amp;" trăm "))</definedName>
    <definedName name="doctram">IF(OR(sotram="",AND(sodonvi=0,sochuc=0,sotram=0)),"",IF(AND(sotram=0,OR(sodonvi&gt;0,sochuc&gt;0))," không trăm ",CHOOSE(sotram,"một","hai","ba","bốn","năm","sáu","bảy","tám","chín")&amp;" trăm "))</definedName>
    <definedName name="doctramnghin" localSheetId="5">IF('DS da bao ve'!sotramnghin="","",IF(AND('DS da bao ve'!songhin=0,'DS da bao ve'!sochucnghin=0,'DS da bao ve'!sotramnghin&gt;0),CHOOSE('DS da bao ve'!sotramnghin,"một","hai","ba","bốn","năm","sáu","bảy","tám","chín")&amp;" trăm nghìn ",'DS da bao ve'!dtn))</definedName>
    <definedName name="doctramnghin" localSheetId="6">IF('DS da bao ve (2)'!sotramnghin="","",IF(AND('DS da bao ve (2)'!songhin=0,'DS da bao ve (2)'!sochucnghin=0,'DS da bao ve (2)'!sotramnghin&gt;0),CHOOSE('DS da bao ve (2)'!sotramnghin,"một","hai","ba","bốn","năm","sáu","bảy","tám","chín")&amp;" trăm nghìn ",'DS da bao ve (2)'!dtn))</definedName>
    <definedName name="doctramnghin" localSheetId="0">IF('K19'!sotramnghin="","",IF(AND('K19'!songhin=0,'K19'!sochucnghin=0,'K19'!sotramnghin&gt;0),CHOOSE('K19'!sotramnghin,"một","hai","ba","bốn","năm","sáu","bảy","tám","chín")&amp;" trăm nghìn ",'K19'!dtn))</definedName>
    <definedName name="doctramnghin" localSheetId="2">IF('K19 (2)'!sotramnghin="","",IF(AND('K19 (2)'!songhin=0,'K19 (2)'!sochucnghin=0,'K19 (2)'!sotramnghin&gt;0),CHOOSE('K19 (2)'!sotramnghin,"một","hai","ba","bốn","năm","sáu","bảy","tám","chín")&amp;" trăm nghìn ",'K19 (2)'!dtn))</definedName>
    <definedName name="doctramnghin" localSheetId="1">IF('K21'!sotramnghin="","",IF(AND('K21'!songhin=0,'K21'!sochucnghin=0,'K21'!sotramnghin&gt;0),CHOOSE('K21'!sotramnghin,"một","hai","ba","bốn","năm","sáu","bảy","tám","chín")&amp;" trăm nghìn ",'K21'!dtn))</definedName>
    <definedName name="doctramnghin" localSheetId="3">IF('K21 (2)'!sotramnghin="","",IF(AND('K21 (2)'!songhin=0,'K21 (2)'!sochucnghin=0,'K21 (2)'!sotramnghin&gt;0),CHOOSE('K21 (2)'!sotramnghin,"một","hai","ba","bốn","năm","sáu","bảy","tám","chín")&amp;" trăm nghìn ",'K21 (2)'!dtn))</definedName>
    <definedName name="doctramnghin">IF(sotramnghin="","",IF(AND(songhin=0,sochucnghin=0,sotramnghin&gt;0),CHOOSE(sotramnghin,"một","hai","ba","bốn","năm","sáu","bảy","tám","chín")&amp;" trăm nghìn ",dtn))</definedName>
    <definedName name="doctramtrieu" localSheetId="5">IF('DS da bao ve'!sotramtrieu="","",IF(AND('DS da bao ve'!sotrieu=0,'DS da bao ve'!sochuctrieu=0,'DS da bao ve'!sotramtrieu&gt;0),CHOOSE('DS da bao ve'!sotramtrieu,"một","hai","ba","bốn","năm","sáu","bảy","tám","chín")&amp;" trăm triệu ",'DS da bao ve'!dtt))</definedName>
    <definedName name="doctramtrieu" localSheetId="6">IF('DS da bao ve (2)'!sotramtrieu="","",IF(AND('DS da bao ve (2)'!sotrieu=0,'DS da bao ve (2)'!sochuctrieu=0,'DS da bao ve (2)'!sotramtrieu&gt;0),CHOOSE('DS da bao ve (2)'!sotramtrieu,"một","hai","ba","bốn","năm","sáu","bảy","tám","chín")&amp;" trăm triệu ",'DS da bao ve (2)'!dtt))</definedName>
    <definedName name="doctramtrieu" localSheetId="0">IF('K19'!sotramtrieu="","",IF(AND('K19'!sotrieu=0,'K19'!sochuctrieu=0,'K19'!sotramtrieu&gt;0),CHOOSE('K19'!sotramtrieu,"một","hai","ba","bốn","năm","sáu","bảy","tám","chín")&amp;" trăm triệu ",'K19'!dtt))</definedName>
    <definedName name="doctramtrieu" localSheetId="2">IF('K19 (2)'!sotramtrieu="","",IF(AND('K19 (2)'!sotrieu=0,'K19 (2)'!sochuctrieu=0,'K19 (2)'!sotramtrieu&gt;0),CHOOSE('K19 (2)'!sotramtrieu,"một","hai","ba","bốn","năm","sáu","bảy","tám","chín")&amp;" trăm triệu ",'K19 (2)'!dtt))</definedName>
    <definedName name="doctramtrieu" localSheetId="1">IF('K21'!sotramtrieu="","",IF(AND('K21'!sotrieu=0,'K21'!sochuctrieu=0,'K21'!sotramtrieu&gt;0),CHOOSE('K21'!sotramtrieu,"một","hai","ba","bốn","năm","sáu","bảy","tám","chín")&amp;" trăm triệu ",'K21'!dtt))</definedName>
    <definedName name="doctramtrieu" localSheetId="3">IF('K21 (2)'!sotramtrieu="","",IF(AND('K21 (2)'!sotrieu=0,'K21 (2)'!sochuctrieu=0,'K21 (2)'!sotramtrieu&gt;0),CHOOSE('K21 (2)'!sotramtrieu,"một","hai","ba","bốn","năm","sáu","bảy","tám","chín")&amp;" trăm triệu ",'K21 (2)'!dtt))</definedName>
    <definedName name="doctramtrieu">IF(sotramtrieu="","",IF(AND(sotrieu=0,sochuctrieu=0,sotramtrieu&gt;0),CHOOSE(sotramtrieu,"một","hai","ba","bốn","năm","sáu","bảy","tám","chín")&amp;" trăm triệu ",dtt))</definedName>
    <definedName name="doctramty" localSheetId="5">IF('DS da bao ve'!sotramty="","",IF(AND('DS da bao ve'!soty=0,'DS da bao ve'!sochucty=0,'DS da bao ve'!sotramty&gt;0),CHOOSE('DS da bao ve'!sotramty,"một","hai","ba","bốn","năm","sáu","bảy","tám","chín")&amp;" trăm tỷ ",'DS da bao ve'!dtty))</definedName>
    <definedName name="doctramty" localSheetId="6">IF('DS da bao ve (2)'!sotramty="","",IF(AND('DS da bao ve (2)'!soty=0,'DS da bao ve (2)'!sochucty=0,'DS da bao ve (2)'!sotramty&gt;0),CHOOSE('DS da bao ve (2)'!sotramty,"một","hai","ba","bốn","năm","sáu","bảy","tám","chín")&amp;" trăm tỷ ",'DS da bao ve (2)'!dtty))</definedName>
    <definedName name="doctramty" localSheetId="0">IF('K19'!sotramty="","",IF(AND('K19'!soty=0,'K19'!sochucty=0,'K19'!sotramty&gt;0),CHOOSE('K19'!sotramty,"một","hai","ba","bốn","năm","sáu","bảy","tám","chín")&amp;" trăm tỷ ",'K19'!dtty))</definedName>
    <definedName name="doctramty" localSheetId="2">IF('K19 (2)'!sotramty="","",IF(AND('K19 (2)'!soty=0,'K19 (2)'!sochucty=0,'K19 (2)'!sotramty&gt;0),CHOOSE('K19 (2)'!sotramty,"một","hai","ba","bốn","năm","sáu","bảy","tám","chín")&amp;" trăm tỷ ",'K19 (2)'!dtty))</definedName>
    <definedName name="doctramty" localSheetId="1">IF('K21'!sotramty="","",IF(AND('K21'!soty=0,'K21'!sochucty=0,'K21'!sotramty&gt;0),CHOOSE('K21'!sotramty,"một","hai","ba","bốn","năm","sáu","bảy","tám","chín")&amp;" trăm tỷ ",'K21'!dtty))</definedName>
    <definedName name="doctramty" localSheetId="3">IF('K21 (2)'!sotramty="","",IF(AND('K21 (2)'!soty=0,'K21 (2)'!sochucty=0,'K21 (2)'!sotramty&gt;0),CHOOSE('K21 (2)'!sotramty,"một","hai","ba","bốn","năm","sáu","bảy","tám","chín")&amp;" trăm tỷ ",'K21 (2)'!dtty))</definedName>
    <definedName name="doctramty">IF(sotramty="","",IF(AND(soty=0,sochucty=0,sotramty&gt;0),CHOOSE(sotramty,"một","hai","ba","bốn","năm","sáu","bảy","tám","chín")&amp;" trăm tỷ ",dtty))</definedName>
    <definedName name="doctrieu" localSheetId="5">IF(AND('DS da bao ve'!sotrieu=0,'DS da bao ve'!sochuctrieu&gt;0),"triệu ",IF(OR('DS da bao ve'!sotrieu="",'DS da bao ve'!sotrieu=0),"",CHOOSE('DS da bao ve'!sotrieu,IF(AND('DS da bao ve'!sochuctrieu&lt;&gt;"",'DS da bao ve'!sochuctrieu&gt;1),"mốt","một"),"hai","ba","bốn",IF(OR('DS da bao ve'!sochuctrieu="",'DS da bao ve'!sochuctrieu=0),"năm","lăm"),"sáu","bảy","tám","chín")&amp;" triệu "))</definedName>
    <definedName name="doctrieu" localSheetId="6">IF(AND('DS da bao ve (2)'!sotrieu=0,'DS da bao ve (2)'!sochuctrieu&gt;0),"triệu ",IF(OR('DS da bao ve (2)'!sotrieu="",'DS da bao ve (2)'!sotrieu=0),"",CHOOSE('DS da bao ve (2)'!sotrieu,IF(AND('DS da bao ve (2)'!sochuctrieu&lt;&gt;"",'DS da bao ve (2)'!sochuctrieu&gt;1),"mốt","một"),"hai","ba","bốn",IF(OR('DS da bao ve (2)'!sochuctrieu="",'DS da bao ve (2)'!sochuctrieu=0),"năm","lăm"),"sáu","bảy","tám","chín")&amp;" triệu "))</definedName>
    <definedName name="doctrieu" localSheetId="0">IF(AND('K19'!sotrieu=0,'K19'!sochuctrieu&gt;0),"triệu ",IF(OR('K19'!sotrieu="",'K19'!sotrieu=0),"",CHOOSE('K19'!sotrieu,IF(AND('K19'!sochuctrieu&lt;&gt;"",'K19'!sochuctrieu&gt;1),"mốt","một"),"hai","ba","bốn",IF(OR('K19'!sochuctrieu="",'K19'!sochuctrieu=0),"năm","lăm"),"sáu","bảy","tám","chín")&amp;" triệu "))</definedName>
    <definedName name="doctrieu" localSheetId="2">IF(AND('K19 (2)'!sotrieu=0,'K19 (2)'!sochuctrieu&gt;0),"triệu ",IF(OR('K19 (2)'!sotrieu="",'K19 (2)'!sotrieu=0),"",CHOOSE('K19 (2)'!sotrieu,IF(AND('K19 (2)'!sochuctrieu&lt;&gt;"",'K19 (2)'!sochuctrieu&gt;1),"mốt","một"),"hai","ba","bốn",IF(OR('K19 (2)'!sochuctrieu="",'K19 (2)'!sochuctrieu=0),"năm","lăm"),"sáu","bảy","tám","chín")&amp;" triệu "))</definedName>
    <definedName name="doctrieu" localSheetId="1">IF(AND('K21'!sotrieu=0,'K21'!sochuctrieu&gt;0),"triệu ",IF(OR('K21'!sotrieu="",'K21'!sotrieu=0),"",CHOOSE('K21'!sotrieu,IF(AND('K21'!sochuctrieu&lt;&gt;"",'K21'!sochuctrieu&gt;1),"mốt","một"),"hai","ba","bốn",IF(OR('K21'!sochuctrieu="",'K21'!sochuctrieu=0),"năm","lăm"),"sáu","bảy","tám","chín")&amp;" triệu "))</definedName>
    <definedName name="doctrieu" localSheetId="3">IF(AND('K21 (2)'!sotrieu=0,'K21 (2)'!sochuctrieu&gt;0),"triệu ",IF(OR('K21 (2)'!sotrieu="",'K21 (2)'!sotrieu=0),"",CHOOSE('K21 (2)'!sotrieu,IF(AND('K21 (2)'!sochuctrieu&lt;&gt;"",'K21 (2)'!sochuctrieu&gt;1),"mốt","một"),"hai","ba","bốn",IF(OR('K21 (2)'!sochuctrieu="",'K21 (2)'!sochuctrieu=0),"năm","lăm"),"sáu","bảy","tám","chín")&amp;" triệu "))</definedName>
    <definedName name="doctrieu">IF(AND(sotrieu=0,sochuctrieu&gt;0),"triệu ",IF(OR(sotrieu="",sotrieu=0),"",CHOOSE(sotrieu,IF(AND(sochuctrieu&lt;&gt;"",sochuctrieu&gt;1),"mốt","một"),"hai","ba","bốn",IF(OR(sochuctrieu="",sochuctrieu=0),"năm","lăm"),"sáu","bảy","tám","chín")&amp;" triệu "))</definedName>
    <definedName name="docty" localSheetId="5">IF(AND('DS da bao ve'!soty=0,'DS da bao ve'!sochucty&gt;0),"tỷ",IF(OR('DS da bao ve'!soty="",'DS da bao ve'!soty=0),"",CHOOSE('DS da bao ve'!soty,IF(AND('DS da bao ve'!sochucty&lt;&gt;"",'DS da bao ve'!sochucty&gt;1),"mốt","một"),"hai","ba","bốn",IF(OR('DS da bao ve'!sochucty="",'DS da bao ve'!sochucty=0),"năm","lăm"),"sáu","bảy","tám","chín")&amp;" tỷ "))</definedName>
    <definedName name="docty" localSheetId="6">IF(AND('DS da bao ve (2)'!soty=0,'DS da bao ve (2)'!sochucty&gt;0),"tỷ",IF(OR('DS da bao ve (2)'!soty="",'DS da bao ve (2)'!soty=0),"",CHOOSE('DS da bao ve (2)'!soty,IF(AND('DS da bao ve (2)'!sochucty&lt;&gt;"",'DS da bao ve (2)'!sochucty&gt;1),"mốt","một"),"hai","ba","bốn",IF(OR('DS da bao ve (2)'!sochucty="",'DS da bao ve (2)'!sochucty=0),"năm","lăm"),"sáu","bảy","tám","chín")&amp;" tỷ "))</definedName>
    <definedName name="docty" localSheetId="0">IF(AND('K19'!soty=0,'K19'!sochucty&gt;0),"tỷ",IF(OR('K19'!soty="",'K19'!soty=0),"",CHOOSE('K19'!soty,IF(AND('K19'!sochucty&lt;&gt;"",'K19'!sochucty&gt;1),"mốt","một"),"hai","ba","bốn",IF(OR('K19'!sochucty="",'K19'!sochucty=0),"năm","lăm"),"sáu","bảy","tám","chín")&amp;" tỷ "))</definedName>
    <definedName name="docty" localSheetId="2">IF(AND('K19 (2)'!soty=0,'K19 (2)'!sochucty&gt;0),"tỷ",IF(OR('K19 (2)'!soty="",'K19 (2)'!soty=0),"",CHOOSE('K19 (2)'!soty,IF(AND('K19 (2)'!sochucty&lt;&gt;"",'K19 (2)'!sochucty&gt;1),"mốt","một"),"hai","ba","bốn",IF(OR('K19 (2)'!sochucty="",'K19 (2)'!sochucty=0),"năm","lăm"),"sáu","bảy","tám","chín")&amp;" tỷ "))</definedName>
    <definedName name="docty" localSheetId="1">IF(AND('K21'!soty=0,'K21'!sochucty&gt;0),"tỷ",IF(OR('K21'!soty="",'K21'!soty=0),"",CHOOSE('K21'!soty,IF(AND('K21'!sochucty&lt;&gt;"",'K21'!sochucty&gt;1),"mốt","một"),"hai","ba","bốn",IF(OR('K21'!sochucty="",'K21'!sochucty=0),"năm","lăm"),"sáu","bảy","tám","chín")&amp;" tỷ "))</definedName>
    <definedName name="docty" localSheetId="3">IF(AND('K21 (2)'!soty=0,'K21 (2)'!sochucty&gt;0),"tỷ",IF(OR('K21 (2)'!soty="",'K21 (2)'!soty=0),"",CHOOSE('K21 (2)'!soty,IF(AND('K21 (2)'!sochucty&lt;&gt;"",'K21 (2)'!sochucty&gt;1),"mốt","một"),"hai","ba","bốn",IF(OR('K21 (2)'!sochucty="",'K21 (2)'!sochucty=0),"năm","lăm"),"sáu","bảy","tám","chín")&amp;" tỷ "))</definedName>
    <definedName name="docty">IF(AND(soty=0,sochucty&gt;0),"tỷ",IF(OR(soty="",soty=0),"",CHOOSE(soty,IF(AND(sochucty&lt;&gt;"",sochucty&gt;1),"mốt","một"),"hai","ba","bốn",IF(OR(sochucty="",sochucty=0),"năm","lăm"),"sáu","bảy","tám","chín")&amp;" tỷ "))</definedName>
    <definedName name="dtn" localSheetId="5">IF(AND('DS da bao ve'!sotramnghin=0,OR('DS da bao ve'!songhin&gt;0,'DS da bao ve'!sochucnghin&gt;0))," không trăm ",IF(AND('DS da bao ve'!sotramnghin=0,'DS da bao ve'!sochucnghin=0,'DS da bao ve'!songhin=0),"",CHOOSE('DS da bao ve'!sotramnghin,"một","hai","ba","bốn","năm","sáu","bảy","tám","chín")&amp;" trăm "))</definedName>
    <definedName name="dtn" localSheetId="6">IF(AND('DS da bao ve (2)'!sotramnghin=0,OR('DS da bao ve (2)'!songhin&gt;0,'DS da bao ve (2)'!sochucnghin&gt;0))," không trăm ",IF(AND('DS da bao ve (2)'!sotramnghin=0,'DS da bao ve (2)'!sochucnghin=0,'DS da bao ve (2)'!songhin=0),"",CHOOSE('DS da bao ve (2)'!sotramnghin,"một","hai","ba","bốn","năm","sáu","bảy","tám","chín")&amp;" trăm "))</definedName>
    <definedName name="dtn" localSheetId="0">IF(AND('K19'!sotramnghin=0,OR('K19'!songhin&gt;0,'K19'!sochucnghin&gt;0))," không trăm ",IF(AND('K19'!sotramnghin=0,'K19'!sochucnghin=0,'K19'!songhin=0),"",CHOOSE('K19'!sotramnghin,"một","hai","ba","bốn","năm","sáu","bảy","tám","chín")&amp;" trăm "))</definedName>
    <definedName name="dtn" localSheetId="2">IF(AND('K19 (2)'!sotramnghin=0,OR('K19 (2)'!songhin&gt;0,'K19 (2)'!sochucnghin&gt;0))," không trăm ",IF(AND('K19 (2)'!sotramnghin=0,'K19 (2)'!sochucnghin=0,'K19 (2)'!songhin=0),"",CHOOSE('K19 (2)'!sotramnghin,"một","hai","ba","bốn","năm","sáu","bảy","tám","chín")&amp;" trăm "))</definedName>
    <definedName name="dtn" localSheetId="1">IF(AND('K21'!sotramnghin=0,OR('K21'!songhin&gt;0,'K21'!sochucnghin&gt;0))," không trăm ",IF(AND('K21'!sotramnghin=0,'K21'!sochucnghin=0,'K21'!songhin=0),"",CHOOSE('K21'!sotramnghin,"một","hai","ba","bốn","năm","sáu","bảy","tám","chín")&amp;" trăm "))</definedName>
    <definedName name="dtn" localSheetId="3">IF(AND('K21 (2)'!sotramnghin=0,OR('K21 (2)'!songhin&gt;0,'K21 (2)'!sochucnghin&gt;0))," không trăm ",IF(AND('K21 (2)'!sotramnghin=0,'K21 (2)'!sochucnghin=0,'K21 (2)'!songhin=0),"",CHOOSE('K21 (2)'!sotramnghin,"một","hai","ba","bốn","năm","sáu","bảy","tám","chín")&amp;" trăm "))</definedName>
    <definedName name="dtn">IF(AND(sotramnghin=0,OR(songhin&gt;0,sochucnghin&gt;0))," không trăm ",IF(AND(sotramnghin=0,sochucnghin=0,songhin=0),"",CHOOSE(sotramnghin,"một","hai","ba","bốn","năm","sáu","bảy","tám","chín")&amp;" trăm "))</definedName>
    <definedName name="dtt" localSheetId="5">IF(AND('DS da bao ve'!sotramtrieu=0,OR('DS da bao ve'!sotrieu&gt;0,'DS da bao ve'!sochuctrieu&gt;0))," không trăm ",IF(AND('DS da bao ve'!sotramtrieu=0,'DS da bao ve'!sochuctrieu=0,'DS da bao ve'!sotrieu=0),"",CHOOSE('DS da bao ve'!sotramtrieu,"một","hai","ba","bốn","năm","sáu","bảy","tám","chín")&amp;" trăm "))</definedName>
    <definedName name="dtt" localSheetId="6">IF(AND('DS da bao ve (2)'!sotramtrieu=0,OR('DS da bao ve (2)'!sotrieu&gt;0,'DS da bao ve (2)'!sochuctrieu&gt;0))," không trăm ",IF(AND('DS da bao ve (2)'!sotramtrieu=0,'DS da bao ve (2)'!sochuctrieu=0,'DS da bao ve (2)'!sotrieu=0),"",CHOOSE('DS da bao ve (2)'!sotramtrieu,"một","hai","ba","bốn","năm","sáu","bảy","tám","chín")&amp;" trăm "))</definedName>
    <definedName name="dtt" localSheetId="0">IF(AND('K19'!sotramtrieu=0,OR('K19'!sotrieu&gt;0,'K19'!sochuctrieu&gt;0))," không trăm ",IF(AND('K19'!sotramtrieu=0,'K19'!sochuctrieu=0,'K19'!sotrieu=0),"",CHOOSE('K19'!sotramtrieu,"một","hai","ba","bốn","năm","sáu","bảy","tám","chín")&amp;" trăm "))</definedName>
    <definedName name="dtt" localSheetId="2">IF(AND('K19 (2)'!sotramtrieu=0,OR('K19 (2)'!sotrieu&gt;0,'K19 (2)'!sochuctrieu&gt;0))," không trăm ",IF(AND('K19 (2)'!sotramtrieu=0,'K19 (2)'!sochuctrieu=0,'K19 (2)'!sotrieu=0),"",CHOOSE('K19 (2)'!sotramtrieu,"một","hai","ba","bốn","năm","sáu","bảy","tám","chín")&amp;" trăm "))</definedName>
    <definedName name="dtt" localSheetId="1">IF(AND('K21'!sotramtrieu=0,OR('K21'!sotrieu&gt;0,'K21'!sochuctrieu&gt;0))," không trăm ",IF(AND('K21'!sotramtrieu=0,'K21'!sochuctrieu=0,'K21'!sotrieu=0),"",CHOOSE('K21'!sotramtrieu,"một","hai","ba","bốn","năm","sáu","bảy","tám","chín")&amp;" trăm "))</definedName>
    <definedName name="dtt" localSheetId="3">IF(AND('K21 (2)'!sotramtrieu=0,OR('K21 (2)'!sotrieu&gt;0,'K21 (2)'!sochuctrieu&gt;0))," không trăm ",IF(AND('K21 (2)'!sotramtrieu=0,'K21 (2)'!sochuctrieu=0,'K21 (2)'!sotrieu=0),"",CHOOSE('K21 (2)'!sotramtrieu,"một","hai","ba","bốn","năm","sáu","bảy","tám","chín")&amp;" trăm "))</definedName>
    <definedName name="dtt">IF(AND(sotramtrieu=0,OR(sotrieu&gt;0,sochuctrieu&gt;0))," không trăm ",IF(AND(sotramtrieu=0,sochuctrieu=0,sotrieu=0),"",CHOOSE(sotramtrieu,"một","hai","ba","bốn","năm","sáu","bảy","tám","chín")&amp;" trăm "))</definedName>
    <definedName name="dtty" localSheetId="5">IF(AND('DS da bao ve'!sotramty=0,OR('DS da bao ve'!soty&gt;0,'DS da bao ve'!sochucty&gt;0))," không trăm ",IF(AND('DS da bao ve'!sotramty=0,'DS da bao ve'!sochucty=0,'DS da bao ve'!soty=0),"",CHOOSE('DS da bao ve'!sotramty,"một","hai","ba","bốn","năm","sáu","bảy","tám","chín")&amp;" trăm "))</definedName>
    <definedName name="dtty" localSheetId="6">IF(AND('DS da bao ve (2)'!sotramty=0,OR('DS da bao ve (2)'!soty&gt;0,'DS da bao ve (2)'!sochucty&gt;0))," không trăm ",IF(AND('DS da bao ve (2)'!sotramty=0,'DS da bao ve (2)'!sochucty=0,'DS da bao ve (2)'!soty=0),"",CHOOSE('DS da bao ve (2)'!sotramty,"một","hai","ba","bốn","năm","sáu","bảy","tám","chín")&amp;" trăm "))</definedName>
    <definedName name="dtty" localSheetId="0">IF(AND('K19'!sotramty=0,OR('K19'!soty&gt;0,'K19'!sochucty&gt;0))," không trăm ",IF(AND('K19'!sotramty=0,'K19'!sochucty=0,'K19'!soty=0),"",CHOOSE('K19'!sotramty,"một","hai","ba","bốn","năm","sáu","bảy","tám","chín")&amp;" trăm "))</definedName>
    <definedName name="dtty" localSheetId="2">IF(AND('K19 (2)'!sotramty=0,OR('K19 (2)'!soty&gt;0,'K19 (2)'!sochucty&gt;0))," không trăm ",IF(AND('K19 (2)'!sotramty=0,'K19 (2)'!sochucty=0,'K19 (2)'!soty=0),"",CHOOSE('K19 (2)'!sotramty,"một","hai","ba","bốn","năm","sáu","bảy","tám","chín")&amp;" trăm "))</definedName>
    <definedName name="dtty" localSheetId="1">IF(AND('K21'!sotramty=0,OR('K21'!soty&gt;0,'K21'!sochucty&gt;0))," không trăm ",IF(AND('K21'!sotramty=0,'K21'!sochucty=0,'K21'!soty=0),"",CHOOSE('K21'!sotramty,"một","hai","ba","bốn","năm","sáu","bảy","tám","chín")&amp;" trăm "))</definedName>
    <definedName name="dtty" localSheetId="3">IF(AND('K21 (2)'!sotramty=0,OR('K21 (2)'!soty&gt;0,'K21 (2)'!sochucty&gt;0))," không trăm ",IF(AND('K21 (2)'!sotramty=0,'K21 (2)'!sochucty=0,'K21 (2)'!soty=0),"",CHOOSE('K21 (2)'!sotramty,"một","hai","ba","bốn","năm","sáu","bảy","tám","chín")&amp;" trăm "))</definedName>
    <definedName name="dtty">IF(AND(sotramty=0,OR(soty&gt;0,sochucty&gt;0))," không trăm ",IF(AND(sotramty=0,sochucty=0,soty=0),"",CHOOSE(sotramty,"một","hai","ba","bốn","năm","sáu","bảy","tám","chín")&amp;" trăm "))</definedName>
    <definedName name="_xlnm.Print_Area" localSheetId="5">'DS da bao ve'!$A$1:$H$127</definedName>
    <definedName name="_xlnm.Print_Area" localSheetId="6">'DS da bao ve (2)'!$A$1:$G$29</definedName>
    <definedName name="_xlnm.Print_Area" localSheetId="0">'K19'!$A$1:$G$98</definedName>
    <definedName name="_xlnm.Print_Area" localSheetId="2">'K19 (2)'!$A$1:$G$37</definedName>
    <definedName name="_xlnm.Print_Area" localSheetId="1">'K21'!$A$1:$K$173</definedName>
    <definedName name="_xlnm.Print_Area" localSheetId="3">'K21 (2)'!$A$1:$K$26</definedName>
    <definedName name="_xlnm.Print_Titles" localSheetId="5">'DS da bao ve'!$6:$7</definedName>
    <definedName name="_xlnm.Print_Titles" localSheetId="6">'DS da bao ve (2)'!$6:$7</definedName>
    <definedName name="_xlnm.Print_Titles" localSheetId="0">'K19'!$6:$6</definedName>
    <definedName name="_xlnm.Print_Titles" localSheetId="2">'K19 (2)'!$6:$6</definedName>
    <definedName name="_xlnm.Print_Titles" localSheetId="1">'K21'!$6:$6</definedName>
    <definedName name="_xlnm.Print_Titles" localSheetId="3">'K21 (2)'!$6:$6</definedName>
    <definedName name="so">TRIM('[1]doc so'!IV1)</definedName>
    <definedName name="sochuc" localSheetId="5">IF(LEN([0]!so)&gt;1,VALUE(LEFT(RIGHT([0]!so,2),1)),"")</definedName>
    <definedName name="sochuc" localSheetId="6">IF(LEN([0]!so)&gt;1,VALUE(LEFT(RIGHT([0]!so,2),1)),"")</definedName>
    <definedName name="sochuc" localSheetId="0">IF(LEN([0]!so)&gt;1,VALUE(LEFT(RIGHT([0]!so,2),1)),"")</definedName>
    <definedName name="sochuc" localSheetId="2">IF(LEN([0]!so)&gt;1,VALUE(LEFT(RIGHT([0]!so,2),1)),"")</definedName>
    <definedName name="sochuc" localSheetId="1">IF(LEN(so)&gt;1,VALUE(LEFT(RIGHT(so,2),1)),"")</definedName>
    <definedName name="sochuc" localSheetId="3">IF(LEN([0]!so)&gt;1,VALUE(LEFT(RIGHT([0]!so,2),1)),"")</definedName>
    <definedName name="sochuc">IF(LEN(so)&gt;1,VALUE(LEFT(RIGHT(so,2),1)),"")</definedName>
    <definedName name="sochucnghin" localSheetId="5">IF(LEN([0]!so)&gt;4,VALUE(LEFT(RIGHT([0]!so,5),1)),"")</definedName>
    <definedName name="sochucnghin" localSheetId="6">IF(LEN([0]!so)&gt;4,VALUE(LEFT(RIGHT([0]!so,5),1)),"")</definedName>
    <definedName name="sochucnghin" localSheetId="0">IF(LEN([0]!so)&gt;4,VALUE(LEFT(RIGHT([0]!so,5),1)),"")</definedName>
    <definedName name="sochucnghin" localSheetId="2">IF(LEN([0]!so)&gt;4,VALUE(LEFT(RIGHT([0]!so,5),1)),"")</definedName>
    <definedName name="sochucnghin" localSheetId="1">IF(LEN(so)&gt;4,VALUE(LEFT(RIGHT(so,5),1)),"")</definedName>
    <definedName name="sochucnghin" localSheetId="3">IF(LEN([0]!so)&gt;4,VALUE(LEFT(RIGHT([0]!so,5),1)),"")</definedName>
    <definedName name="sochucnghin">IF(LEN(so)&gt;4,VALUE(LEFT(RIGHT(so,5),1)),"")</definedName>
    <definedName name="sochuctrieu" localSheetId="5">IF(LEN([0]!so)&gt;7,VALUE(LEFT(RIGHT([0]!so,8),1)),"")</definedName>
    <definedName name="sochuctrieu" localSheetId="6">IF(LEN([0]!so)&gt;7,VALUE(LEFT(RIGHT([0]!so,8),1)),"")</definedName>
    <definedName name="sochuctrieu" localSheetId="0">IF(LEN([0]!so)&gt;7,VALUE(LEFT(RIGHT([0]!so,8),1)),"")</definedName>
    <definedName name="sochuctrieu" localSheetId="2">IF(LEN([0]!so)&gt;7,VALUE(LEFT(RIGHT([0]!so,8),1)),"")</definedName>
    <definedName name="sochuctrieu" localSheetId="1">IF(LEN(so)&gt;7,VALUE(LEFT(RIGHT(so,8),1)),"")</definedName>
    <definedName name="sochuctrieu" localSheetId="3">IF(LEN([0]!so)&gt;7,VALUE(LEFT(RIGHT([0]!so,8),1)),"")</definedName>
    <definedName name="sochuctrieu">IF(LEN(so)&gt;7,VALUE(LEFT(RIGHT(so,8),1)),"")</definedName>
    <definedName name="sochucty" localSheetId="5">IF(LEN([0]!so)&gt;10,VALUE(LEFT(RIGHT([0]!so,11),1)),"")</definedName>
    <definedName name="sochucty" localSheetId="6">IF(LEN([0]!so)&gt;10,VALUE(LEFT(RIGHT([0]!so,11),1)),"")</definedName>
    <definedName name="sochucty" localSheetId="0">IF(LEN([0]!so)&gt;10,VALUE(LEFT(RIGHT([0]!so,11),1)),"")</definedName>
    <definedName name="sochucty" localSheetId="2">IF(LEN([0]!so)&gt;10,VALUE(LEFT(RIGHT([0]!so,11),1)),"")</definedName>
    <definedName name="sochucty" localSheetId="1">IF(LEN(so)&gt;10,VALUE(LEFT(RIGHT(so,11),1)),"")</definedName>
    <definedName name="sochucty" localSheetId="3">IF(LEN([0]!so)&gt;10,VALUE(LEFT(RIGHT([0]!so,11),1)),"")</definedName>
    <definedName name="sochucty">IF(LEN(so)&gt;10,VALUE(LEFT(RIGHT(so,11),1)),"")</definedName>
    <definedName name="sodonvi" localSheetId="5">VALUE(RIGHT([0]!so,1))</definedName>
    <definedName name="sodonvi" localSheetId="6">VALUE(RIGHT([0]!so,1))</definedName>
    <definedName name="sodonvi" localSheetId="0">VALUE(RIGHT([0]!so,1))</definedName>
    <definedName name="sodonvi" localSheetId="2">VALUE(RIGHT([0]!so,1))</definedName>
    <definedName name="sodonvi" localSheetId="1">VALUE(RIGHT(so,1))</definedName>
    <definedName name="sodonvi" localSheetId="3">VALUE(RIGHT([0]!so,1))</definedName>
    <definedName name="sodonvi">VALUE(RIGHT(so,1))</definedName>
    <definedName name="songhin" localSheetId="5">IF(LEN([0]!so)&gt;3,VALUE(LEFT(RIGHT([0]!so,4),1)),"")</definedName>
    <definedName name="songhin" localSheetId="6">IF(LEN([0]!so)&gt;3,VALUE(LEFT(RIGHT([0]!so,4),1)),"")</definedName>
    <definedName name="songhin" localSheetId="0">IF(LEN([0]!so)&gt;3,VALUE(LEFT(RIGHT([0]!so,4),1)),"")</definedName>
    <definedName name="songhin" localSheetId="2">IF(LEN([0]!so)&gt;3,VALUE(LEFT(RIGHT([0]!so,4),1)),"")</definedName>
    <definedName name="songhin" localSheetId="1">IF(LEN(so)&gt;3,VALUE(LEFT(RIGHT(so,4),1)),"")</definedName>
    <definedName name="songhin" localSheetId="3">IF(LEN([0]!so)&gt;3,VALUE(LEFT(RIGHT([0]!so,4),1)),"")</definedName>
    <definedName name="songhin">IF(LEN(so)&gt;3,VALUE(LEFT(RIGHT(so,4),1)),"")</definedName>
    <definedName name="sotram" localSheetId="5">IF(LEN([0]!so)&gt;2,VALUE(LEFT(RIGHT([0]!so,3),1)),"")</definedName>
    <definedName name="sotram" localSheetId="6">IF(LEN([0]!so)&gt;2,VALUE(LEFT(RIGHT([0]!so,3),1)),"")</definedName>
    <definedName name="sotram" localSheetId="0">IF(LEN([0]!so)&gt;2,VALUE(LEFT(RIGHT([0]!so,3),1)),"")</definedName>
    <definedName name="sotram" localSheetId="2">IF(LEN([0]!so)&gt;2,VALUE(LEFT(RIGHT([0]!so,3),1)),"")</definedName>
    <definedName name="sotram" localSheetId="1">IF(LEN(so)&gt;2,VALUE(LEFT(RIGHT(so,3),1)),"")</definedName>
    <definedName name="sotram" localSheetId="3">IF(LEN([0]!so)&gt;2,VALUE(LEFT(RIGHT([0]!so,3),1)),"")</definedName>
    <definedName name="sotram">IF(LEN(so)&gt;2,VALUE(LEFT(RIGHT(so,3),1)),"")</definedName>
    <definedName name="sotramnghin" localSheetId="5">IF(LEN([0]!so)&gt;5,VALUE(LEFT(RIGHT([0]!so,6),1)),"")</definedName>
    <definedName name="sotramnghin" localSheetId="6">IF(LEN([0]!so)&gt;5,VALUE(LEFT(RIGHT([0]!so,6),1)),"")</definedName>
    <definedName name="sotramnghin" localSheetId="0">IF(LEN([0]!so)&gt;5,VALUE(LEFT(RIGHT([0]!so,6),1)),"")</definedName>
    <definedName name="sotramnghin" localSheetId="2">IF(LEN([0]!so)&gt;5,VALUE(LEFT(RIGHT([0]!so,6),1)),"")</definedName>
    <definedName name="sotramnghin" localSheetId="1">IF(LEN(so)&gt;5,VALUE(LEFT(RIGHT(so,6),1)),"")</definedName>
    <definedName name="sotramnghin" localSheetId="3">IF(LEN([0]!so)&gt;5,VALUE(LEFT(RIGHT([0]!so,6),1)),"")</definedName>
    <definedName name="sotramnghin">IF(LEN(so)&gt;5,VALUE(LEFT(RIGHT(so,6),1)),"")</definedName>
    <definedName name="sotramtrieu" localSheetId="5">IF(LEN([0]!so)&gt;8,VALUE(LEFT(RIGHT([0]!so,9),1)),"")</definedName>
    <definedName name="sotramtrieu" localSheetId="6">IF(LEN([0]!so)&gt;8,VALUE(LEFT(RIGHT([0]!so,9),1)),"")</definedName>
    <definedName name="sotramtrieu" localSheetId="0">IF(LEN([0]!so)&gt;8,VALUE(LEFT(RIGHT([0]!so,9),1)),"")</definedName>
    <definedName name="sotramtrieu" localSheetId="2">IF(LEN([0]!so)&gt;8,VALUE(LEFT(RIGHT([0]!so,9),1)),"")</definedName>
    <definedName name="sotramtrieu" localSheetId="1">IF(LEN(so)&gt;8,VALUE(LEFT(RIGHT(so,9),1)),"")</definedName>
    <definedName name="sotramtrieu" localSheetId="3">IF(LEN([0]!so)&gt;8,VALUE(LEFT(RIGHT([0]!so,9),1)),"")</definedName>
    <definedName name="sotramtrieu">IF(LEN(so)&gt;8,VALUE(LEFT(RIGHT(so,9),1)),"")</definedName>
    <definedName name="sotramty" localSheetId="5">IF(LEN([0]!so)&gt;11,VALUE(LEFT(RIGHT([0]!so,12),1)),"")</definedName>
    <definedName name="sotramty" localSheetId="6">IF(LEN([0]!so)&gt;11,VALUE(LEFT(RIGHT([0]!so,12),1)),"")</definedName>
    <definedName name="sotramty" localSheetId="0">IF(LEN([0]!so)&gt;11,VALUE(LEFT(RIGHT([0]!so,12),1)),"")</definedName>
    <definedName name="sotramty" localSheetId="2">IF(LEN([0]!so)&gt;11,VALUE(LEFT(RIGHT([0]!so,12),1)),"")</definedName>
    <definedName name="sotramty" localSheetId="1">IF(LEN(so)&gt;11,VALUE(LEFT(RIGHT(so,12),1)),"")</definedName>
    <definedName name="sotramty" localSheetId="3">IF(LEN([0]!so)&gt;11,VALUE(LEFT(RIGHT([0]!so,12),1)),"")</definedName>
    <definedName name="sotramty">IF(LEN(so)&gt;11,VALUE(LEFT(RIGHT(so,12),1)),"")</definedName>
    <definedName name="sotrieu" localSheetId="5">IF(LEN([0]!so)&gt;6,VALUE(LEFT(RIGHT([0]!so,7),1)),"")</definedName>
    <definedName name="sotrieu" localSheetId="6">IF(LEN([0]!so)&gt;6,VALUE(LEFT(RIGHT([0]!so,7),1)),"")</definedName>
    <definedName name="sotrieu" localSheetId="0">IF(LEN([0]!so)&gt;6,VALUE(LEFT(RIGHT([0]!so,7),1)),"")</definedName>
    <definedName name="sotrieu" localSheetId="2">IF(LEN([0]!so)&gt;6,VALUE(LEFT(RIGHT([0]!so,7),1)),"")</definedName>
    <definedName name="sotrieu" localSheetId="1">IF(LEN(so)&gt;6,VALUE(LEFT(RIGHT(so,7),1)),"")</definedName>
    <definedName name="sotrieu" localSheetId="3">IF(LEN([0]!so)&gt;6,VALUE(LEFT(RIGHT([0]!so,7),1)),"")</definedName>
    <definedName name="sotrieu">IF(LEN(so)&gt;6,VALUE(LEFT(RIGHT(so,7),1)),"")</definedName>
    <definedName name="soty" localSheetId="5">IF(LEN([0]!so)&gt;9,VALUE(LEFT(RIGHT([0]!so,10),1)),"")</definedName>
    <definedName name="soty" localSheetId="6">IF(LEN([0]!so)&gt;9,VALUE(LEFT(RIGHT([0]!so,10),1)),"")</definedName>
    <definedName name="soty" localSheetId="0">IF(LEN([0]!so)&gt;9,VALUE(LEFT(RIGHT([0]!so,10),1)),"")</definedName>
    <definedName name="soty" localSheetId="2">IF(LEN([0]!so)&gt;9,VALUE(LEFT(RIGHT([0]!so,10),1)),"")</definedName>
    <definedName name="soty" localSheetId="1">IF(LEN(so)&gt;9,VALUE(LEFT(RIGHT(so,10),1)),"")</definedName>
    <definedName name="soty" localSheetId="3">IF(LEN([0]!so)&gt;9,VALUE(LEFT(RIGHT([0]!so,10),1)),"")</definedName>
    <definedName name="soty">IF(LEN(so)&gt;9,VALUE(LEFT(RIGHT(so,10),1)),"")</definedName>
    <definedName name="VND" localSheetId="5">IF(ISNUMBER(VALUE([0]!so)),IF(LEN([0]!so)&gt;12,"số quá lớn",TRIM('DS da bao ve'!doctramty&amp;'DS da bao ve'!docchucty&amp;" "&amp;'DS da bao ve'!docty&amp;'DS da bao ve'!doctramtrieu&amp;'DS da bao ve'!docchuctrieu&amp;" "&amp;'DS da bao ve'!doctrieu&amp;'DS da bao ve'!doctramnghin&amp;'DS da bao ve'!docchucnghin&amp;" "&amp;'DS da bao ve'!docnghin&amp;'DS da bao ve'!doctram&amp;'DS da bao ve'!docchuc&amp;" "&amp;'DS da bao ve'!docdonvi&amp;" đồng.")),"số không đúng")</definedName>
    <definedName name="VND" localSheetId="6">IF(ISNUMBER(VALUE([0]!so)),IF(LEN([0]!so)&gt;12,"số quá lớn",TRIM('DS da bao ve (2)'!doctramty&amp;'DS da bao ve (2)'!docchucty&amp;" "&amp;'DS da bao ve (2)'!docty&amp;'DS da bao ve (2)'!doctramtrieu&amp;'DS da bao ve (2)'!docchuctrieu&amp;" "&amp;'DS da bao ve (2)'!doctrieu&amp;'DS da bao ve (2)'!doctramnghin&amp;'DS da bao ve (2)'!docchucnghin&amp;" "&amp;'DS da bao ve (2)'!docnghin&amp;'DS da bao ve (2)'!doctram&amp;'DS da bao ve (2)'!docchuc&amp;" "&amp;'DS da bao ve (2)'!docdonvi&amp;" đồng.")),"số không đúng")</definedName>
    <definedName name="VND" localSheetId="0">IF(ISNUMBER(VALUE([0]!so)),IF(LEN([0]!so)&gt;12,"số quá lớn",TRIM('K19'!doctramty&amp;'K19'!docchucty&amp;" "&amp;'K19'!docty&amp;'K19'!doctramtrieu&amp;'K19'!docchuctrieu&amp;" "&amp;'K19'!doctrieu&amp;'K19'!doctramnghin&amp;'K19'!docchucnghin&amp;" "&amp;'K19'!docnghin&amp;'K19'!doctram&amp;'K19'!docchuc&amp;" "&amp;'K19'!docdonvi&amp;" đồng.")),"số không đúng")</definedName>
    <definedName name="VND" localSheetId="2">IF(ISNUMBER(VALUE([0]!so)),IF(LEN([0]!so)&gt;12,"số quá lớn",TRIM('K19 (2)'!doctramty&amp;'K19 (2)'!docchucty&amp;" "&amp;'K19 (2)'!docty&amp;'K19 (2)'!doctramtrieu&amp;'K19 (2)'!docchuctrieu&amp;" "&amp;'K19 (2)'!doctrieu&amp;'K19 (2)'!doctramnghin&amp;'K19 (2)'!docchucnghin&amp;" "&amp;'K19 (2)'!docnghin&amp;'K19 (2)'!doctram&amp;'K19 (2)'!docchuc&amp;" "&amp;'K19 (2)'!docdonvi&amp;" đồng.")),"số không đúng")</definedName>
    <definedName name="VND" localSheetId="1">IF(ISNUMBER(VALUE(so)),IF(LEN(so)&gt;12,"số quá lớn",TRIM('K21'!doctramty&amp;'K21'!docchucty&amp;" "&amp;'K21'!docty&amp;'K21'!doctramtrieu&amp;'K21'!docchuctrieu&amp;" "&amp;'K21'!doctrieu&amp;'K21'!doctramnghin&amp;'K21'!docchucnghin&amp;" "&amp;'K21'!docnghin&amp;'K21'!doctram&amp;'K21'!docchuc&amp;" "&amp;'K21'!docdonvi&amp;" đồng.")),"số không đúng")</definedName>
    <definedName name="VND" localSheetId="3">IF(ISNUMBER(VALUE([0]!so)),IF(LEN([0]!so)&gt;12,"số quá lớn",TRIM('K21 (2)'!doctramty&amp;'K21 (2)'!docchucty&amp;" "&amp;'K21 (2)'!docty&amp;'K21 (2)'!doctramtrieu&amp;'K21 (2)'!docchuctrieu&amp;" "&amp;'K21 (2)'!doctrieu&amp;'K21 (2)'!doctramnghin&amp;'K21 (2)'!docchucnghin&amp;" "&amp;'K21 (2)'!docnghin&amp;'K21 (2)'!doctram&amp;'K21 (2)'!docchuc&amp;" "&amp;'K21 (2)'!docdonvi&amp;" đồng.")),"số không đúng")</definedName>
    <definedName name="VND">IF(ISNUMBER(VALUE(so)),IF(LEN(so)&gt;12,"số quá lớn",TRIM(doctramty&amp;docchucty&amp;" "&amp;docty&amp;doctramtrieu&amp;docchuctrieu&amp;" "&amp;doctrieu&amp;doctramnghin&amp;docchucnghin&amp;" "&amp;docnghin&amp;doctram&amp;docchuc&amp;" "&amp;docdonvi&amp;" đồng.")),"số không đúng")</definedName>
  </definedNames>
  <calcPr fullCalcOnLoad="1"/>
</workbook>
</file>

<file path=xl/comments1.xml><?xml version="1.0" encoding="utf-8"?>
<comments xmlns="http://schemas.openxmlformats.org/spreadsheetml/2006/main">
  <authors>
    <author>Lê Khánh Cường</author>
  </authors>
  <commentList>
    <comment ref="D69" authorId="0">
      <text>
        <r>
          <rPr>
            <b/>
            <sz val="8"/>
            <rFont val="Tahoma"/>
            <family val="2"/>
          </rPr>
          <t>Lê Khánh Cường:</t>
        </r>
        <r>
          <rPr>
            <sz val="8"/>
            <rFont val="Tahoma"/>
            <family val="2"/>
          </rPr>
          <t xml:space="preserve">
1/8/78
</t>
        </r>
      </text>
    </comment>
  </commentList>
</comments>
</file>

<file path=xl/comments2.xml><?xml version="1.0" encoding="utf-8"?>
<comments xmlns="http://schemas.openxmlformats.org/spreadsheetml/2006/main">
  <authors>
    <author>Lê Khánh Cường</author>
  </authors>
  <commentList>
    <comment ref="H136" authorId="0">
      <text>
        <r>
          <rPr>
            <b/>
            <sz val="8"/>
            <rFont val="Tahoma"/>
            <family val="2"/>
          </rPr>
          <t>Lê Khánh Cường:</t>
        </r>
        <r>
          <rPr>
            <sz val="8"/>
            <rFont val="Tahoma"/>
            <family val="2"/>
          </rPr>
          <t xml:space="preserve">
Xem lại nơi sinh giữa bằng và BĐ</t>
        </r>
      </text>
    </comment>
    <comment ref="G72" authorId="0">
      <text>
        <r>
          <rPr>
            <b/>
            <sz val="8"/>
            <rFont val="Tahoma"/>
            <family val="2"/>
          </rPr>
          <t>Lê Khánh Cường:</t>
        </r>
        <r>
          <rPr>
            <sz val="8"/>
            <rFont val="Tahoma"/>
            <family val="2"/>
          </rPr>
          <t xml:space="preserve">
1/8/78
</t>
        </r>
      </text>
    </comment>
  </commentList>
</comments>
</file>

<file path=xl/comments6.xml><?xml version="1.0" encoding="utf-8"?>
<comments xmlns="http://schemas.openxmlformats.org/spreadsheetml/2006/main">
  <authors>
    <author>Lê Khánh Cường</author>
  </authors>
  <commentList>
    <comment ref="G52" authorId="0">
      <text>
        <r>
          <rPr>
            <b/>
            <sz val="8"/>
            <rFont val="Tahoma"/>
            <family val="2"/>
          </rPr>
          <t>Lê Khánh Cường:</t>
        </r>
        <r>
          <rPr>
            <sz val="8"/>
            <rFont val="Tahoma"/>
            <family val="2"/>
          </rPr>
          <t xml:space="preserve">
1/8/78
</t>
        </r>
      </text>
    </comment>
    <comment ref="H104" authorId="0">
      <text>
        <r>
          <rPr>
            <b/>
            <sz val="8"/>
            <rFont val="Tahoma"/>
            <family val="2"/>
          </rPr>
          <t>Lê Khánh Cường:</t>
        </r>
        <r>
          <rPr>
            <sz val="8"/>
            <rFont val="Tahoma"/>
            <family val="2"/>
          </rPr>
          <t xml:space="preserve">
Xem lại nơi sinh giữa bằng và BĐ</t>
        </r>
      </text>
    </comment>
  </commentList>
</comments>
</file>

<file path=xl/sharedStrings.xml><?xml version="1.0" encoding="utf-8"?>
<sst xmlns="http://schemas.openxmlformats.org/spreadsheetml/2006/main" count="2507" uniqueCount="850">
  <si>
    <t>Đỗ Minh</t>
  </si>
  <si>
    <t>Tiến</t>
  </si>
  <si>
    <t>03/09/1981</t>
  </si>
  <si>
    <t>Kim Xuân</t>
  </si>
  <si>
    <t xml:space="preserve">Phạm Tiến </t>
  </si>
  <si>
    <t>Tùng</t>
  </si>
  <si>
    <t>01/11/1980</t>
  </si>
  <si>
    <t>Nguyễn Công</t>
  </si>
  <si>
    <t>Vịnh</t>
  </si>
  <si>
    <t>Vũ</t>
  </si>
  <si>
    <t>06/09/1986</t>
  </si>
  <si>
    <t>Nguyễn Đức</t>
  </si>
  <si>
    <t>05/05/1981</t>
  </si>
  <si>
    <t>STT</t>
  </si>
  <si>
    <t>SBD</t>
  </si>
  <si>
    <t>Họ và</t>
  </si>
  <si>
    <t>tên</t>
  </si>
  <si>
    <t>Giới tính</t>
  </si>
  <si>
    <t>Ngày sinh</t>
  </si>
  <si>
    <t>Nơi sinh</t>
  </si>
  <si>
    <t>Đinh Thị Ly</t>
  </si>
  <si>
    <t>Ba</t>
  </si>
  <si>
    <t>Nữ</t>
  </si>
  <si>
    <t>04/06/1987</t>
  </si>
  <si>
    <t>Thái Nguyên</t>
  </si>
  <si>
    <t>Trần Văn</t>
  </si>
  <si>
    <t>Nam</t>
  </si>
  <si>
    <t>Vĩnh Phúc</t>
  </si>
  <si>
    <t>Hải Dương</t>
  </si>
  <si>
    <t>Phạm Minh</t>
  </si>
  <si>
    <t>Thành</t>
  </si>
  <si>
    <t>Hà Nội</t>
  </si>
  <si>
    <t>Phạm Anh</t>
  </si>
  <si>
    <t>Tuấn</t>
  </si>
  <si>
    <t>Hà Nam</t>
  </si>
  <si>
    <t>Yến</t>
  </si>
  <si>
    <t>Lê Tiến</t>
  </si>
  <si>
    <t>Đạt</t>
  </si>
  <si>
    <t xml:space="preserve">Nam </t>
  </si>
  <si>
    <t>28/10/1987</t>
  </si>
  <si>
    <t>Long An</t>
  </si>
  <si>
    <t>Hiền</t>
  </si>
  <si>
    <t>Nguyễn Minh</t>
  </si>
  <si>
    <t xml:space="preserve">Hiếu </t>
  </si>
  <si>
    <t>13/12/1982</t>
  </si>
  <si>
    <t xml:space="preserve">Đỗ Minh </t>
  </si>
  <si>
    <t>Huy</t>
  </si>
  <si>
    <t>07/10/1966</t>
  </si>
  <si>
    <t>Tiền Giang</t>
  </si>
  <si>
    <t>Thái Bình</t>
  </si>
  <si>
    <t>Nguyễn Duy</t>
  </si>
  <si>
    <t>Minh</t>
  </si>
  <si>
    <t>19/02/1978</t>
  </si>
  <si>
    <t>Khánh Hòa</t>
  </si>
  <si>
    <t>Võ Thị Phương</t>
  </si>
  <si>
    <t>Thảo</t>
  </si>
  <si>
    <t xml:space="preserve">Nữ </t>
  </si>
  <si>
    <t>14/04/1989</t>
  </si>
  <si>
    <t xml:space="preserve">Hồ Minh </t>
  </si>
  <si>
    <t>Trung</t>
  </si>
  <si>
    <t>10/10/1979</t>
  </si>
  <si>
    <t>Vĩnh Long</t>
  </si>
  <si>
    <t>Trần Thị</t>
  </si>
  <si>
    <t>Anh</t>
  </si>
  <si>
    <t>13/03/1989</t>
  </si>
  <si>
    <t>Nguyễn Thị Thu</t>
  </si>
  <si>
    <t>Linh</t>
  </si>
  <si>
    <t>Nhung</t>
  </si>
  <si>
    <t>Hải Phòng</t>
  </si>
  <si>
    <t>Hà Minh</t>
  </si>
  <si>
    <t>06/11/1987</t>
  </si>
  <si>
    <t>Thanh Hóa</t>
  </si>
  <si>
    <t>An</t>
  </si>
  <si>
    <t>Nguyễn Vĩnh</t>
  </si>
  <si>
    <t>19/12/1989</t>
  </si>
  <si>
    <t>Đỗ Lê</t>
  </si>
  <si>
    <t>02/01/1982</t>
  </si>
  <si>
    <t>Phan Văn</t>
  </si>
  <si>
    <t>10/01/1988</t>
  </si>
  <si>
    <t>Quảng Ninh</t>
  </si>
  <si>
    <t>Nguyễn Thị</t>
  </si>
  <si>
    <t>Chải</t>
  </si>
  <si>
    <t>03/06/1983</t>
  </si>
  <si>
    <t>Châu</t>
  </si>
  <si>
    <t>Nguyễn Ngọc</t>
  </si>
  <si>
    <t>Nam Định</t>
  </si>
  <si>
    <t>Vương Đắc</t>
  </si>
  <si>
    <t>Dũng</t>
  </si>
  <si>
    <t>14/05/1982</t>
  </si>
  <si>
    <t>Bắc Giang</t>
  </si>
  <si>
    <t>Điệp</t>
  </si>
  <si>
    <t>03/12/1989</t>
  </si>
  <si>
    <t>Yên Bái</t>
  </si>
  <si>
    <t>Giang</t>
  </si>
  <si>
    <t>Hưng Yên</t>
  </si>
  <si>
    <t>Lê Thị Thanh</t>
  </si>
  <si>
    <t>Hà</t>
  </si>
  <si>
    <t>02/11/1987</t>
  </si>
  <si>
    <t>17/08/1987</t>
  </si>
  <si>
    <t>Nguyễn Thủy</t>
  </si>
  <si>
    <t>Hằng</t>
  </si>
  <si>
    <t>28/11/1985</t>
  </si>
  <si>
    <t>Ngô Thị Thanh</t>
  </si>
  <si>
    <t>Huyền</t>
  </si>
  <si>
    <t>10/05/1987</t>
  </si>
  <si>
    <t>Chu Thị Thùy</t>
  </si>
  <si>
    <t>Liên</t>
  </si>
  <si>
    <t>02/09/1988</t>
  </si>
  <si>
    <t>Mừng</t>
  </si>
  <si>
    <t>20/09/1989</t>
  </si>
  <si>
    <t>Lê Thị Hằng</t>
  </si>
  <si>
    <t>Nga</t>
  </si>
  <si>
    <t>02/12/1987</t>
  </si>
  <si>
    <t>Nguyễn Bá</t>
  </si>
  <si>
    <t>Ngọc</t>
  </si>
  <si>
    <t>06/12/1988</t>
  </si>
  <si>
    <t>Phương</t>
  </si>
  <si>
    <t>Nguyễn Hồng</t>
  </si>
  <si>
    <t>Quang</t>
  </si>
  <si>
    <t>21/06/1984</t>
  </si>
  <si>
    <t>Phú Thọ</t>
  </si>
  <si>
    <t>Thoan</t>
  </si>
  <si>
    <t>Thúy</t>
  </si>
  <si>
    <t>03/11/1984</t>
  </si>
  <si>
    <t>Hoàng Thị</t>
  </si>
  <si>
    <t>Trang</t>
  </si>
  <si>
    <t>13/09/1987</t>
  </si>
  <si>
    <t>Nguyễn Xuân</t>
  </si>
  <si>
    <t>Trường</t>
  </si>
  <si>
    <t>Nghệ An</t>
  </si>
  <si>
    <t>Đỗ Hoàng</t>
  </si>
  <si>
    <t>24/01/1988</t>
  </si>
  <si>
    <t>Trịnh Ngọc Huyền</t>
  </si>
  <si>
    <t>24/11/1989</t>
  </si>
  <si>
    <t>Đoàn Văn</t>
  </si>
  <si>
    <t>Bân</t>
  </si>
  <si>
    <t>19/03/1984</t>
  </si>
  <si>
    <t>Lại Minh</t>
  </si>
  <si>
    <t>01/05/1985</t>
  </si>
  <si>
    <t>Cường</t>
  </si>
  <si>
    <t>Lê Văn</t>
  </si>
  <si>
    <t>22/04/1989</t>
  </si>
  <si>
    <t>Dung</t>
  </si>
  <si>
    <t>Lưu Thị</t>
  </si>
  <si>
    <t>10/11/1987</t>
  </si>
  <si>
    <t>Bắc Ninh</t>
  </si>
  <si>
    <t>Chu Đức</t>
  </si>
  <si>
    <t>17/12/1979</t>
  </si>
  <si>
    <t>Nguyễn Việt</t>
  </si>
  <si>
    <t>Nguyễn Viết</t>
  </si>
  <si>
    <t>Duy</t>
  </si>
  <si>
    <t>30/10/1985</t>
  </si>
  <si>
    <t>Hòa Bình</t>
  </si>
  <si>
    <t>Đan</t>
  </si>
  <si>
    <t>18/12/1989</t>
  </si>
  <si>
    <t>Đào Hồng</t>
  </si>
  <si>
    <t>08/05/1983</t>
  </si>
  <si>
    <t>Nguyễn Thu</t>
  </si>
  <si>
    <t>Đoàn Thị Vĩnh</t>
  </si>
  <si>
    <t>17/03/1980</t>
  </si>
  <si>
    <t>Trần Thị Minh</t>
  </si>
  <si>
    <t>Hạnh</t>
  </si>
  <si>
    <t>12/05/1989</t>
  </si>
  <si>
    <t>Đào Thị Thu</t>
  </si>
  <si>
    <t>27/06/1988</t>
  </si>
  <si>
    <t>Quách Tuấn</t>
  </si>
  <si>
    <t>Hiển</t>
  </si>
  <si>
    <t>20/12/1980</t>
  </si>
  <si>
    <t>Nguyễn Văn</t>
  </si>
  <si>
    <t>01/08/1979</t>
  </si>
  <si>
    <t>Hòa</t>
  </si>
  <si>
    <t>Lào Cai</t>
  </si>
  <si>
    <t>Nguyễn Thị Ánh</t>
  </si>
  <si>
    <t>Hồng</t>
  </si>
  <si>
    <t>02/06/1980</t>
  </si>
  <si>
    <t>Hưng</t>
  </si>
  <si>
    <t>Loan</t>
  </si>
  <si>
    <t>Võ Sỹ</t>
  </si>
  <si>
    <t>30/06/1978</t>
  </si>
  <si>
    <t>Phan Tuấn</t>
  </si>
  <si>
    <t>23/03/1985</t>
  </si>
  <si>
    <t>Nguyễn Thị Bích</t>
  </si>
  <si>
    <t>26/10/1989</t>
  </si>
  <si>
    <t>Phạm Thị Thanh</t>
  </si>
  <si>
    <t>Hà Tĩnh</t>
  </si>
  <si>
    <t>Phúc</t>
  </si>
  <si>
    <t>01/09/1984</t>
  </si>
  <si>
    <t>Đỗ Việt</t>
  </si>
  <si>
    <t>15/08/1981</t>
  </si>
  <si>
    <t>Phạm Thị</t>
  </si>
  <si>
    <t>Phượng</t>
  </si>
  <si>
    <t>19/03/1986</t>
  </si>
  <si>
    <t>Thanh</t>
  </si>
  <si>
    <t>Đoàn Thị</t>
  </si>
  <si>
    <t>07/08/1986</t>
  </si>
  <si>
    <t>Thao</t>
  </si>
  <si>
    <t>26/04/1986</t>
  </si>
  <si>
    <t>10/10/1985</t>
  </si>
  <si>
    <t>09/06/1987</t>
  </si>
  <si>
    <t>Ngô Thế</t>
  </si>
  <si>
    <t>Tráng</t>
  </si>
  <si>
    <t>13/10/1985</t>
  </si>
  <si>
    <t>Triển</t>
  </si>
  <si>
    <t>03/07/1986</t>
  </si>
  <si>
    <t>Ngô Anh</t>
  </si>
  <si>
    <t>Lê Thị</t>
  </si>
  <si>
    <t>Tuyết</t>
  </si>
  <si>
    <t>13/04/1986</t>
  </si>
  <si>
    <t>Nguyễn Thị Lan</t>
  </si>
  <si>
    <t>21/02/1985</t>
  </si>
  <si>
    <t xml:space="preserve">Nguyễn Ngọc </t>
  </si>
  <si>
    <t>Dương Thế</t>
  </si>
  <si>
    <t>Bảo</t>
  </si>
  <si>
    <t>14/05/1979</t>
  </si>
  <si>
    <t>Chiến</t>
  </si>
  <si>
    <t>03/11/1981</t>
  </si>
  <si>
    <t>Nguyễn Khắc</t>
  </si>
  <si>
    <t>Chinh</t>
  </si>
  <si>
    <t>14/04/1979</t>
  </si>
  <si>
    <t>Phí Công</t>
  </si>
  <si>
    <t>Chung</t>
  </si>
  <si>
    <t>18/04/1979</t>
  </si>
  <si>
    <t xml:space="preserve">Phạm Thị </t>
  </si>
  <si>
    <t>Chuyền</t>
  </si>
  <si>
    <t>16/11/1987</t>
  </si>
  <si>
    <t>05/12/1983</t>
  </si>
  <si>
    <t>Võ Tá</t>
  </si>
  <si>
    <t>10/10/1982</t>
  </si>
  <si>
    <t>Nguyễn Tiến</t>
  </si>
  <si>
    <t>Đà</t>
  </si>
  <si>
    <t>15/06/1985</t>
  </si>
  <si>
    <t xml:space="preserve">Đào Quốc </t>
  </si>
  <si>
    <t>05/10/1984</t>
  </si>
  <si>
    <t xml:space="preserve"> Đức</t>
  </si>
  <si>
    <t>19/12/1976</t>
  </si>
  <si>
    <t>21/12/1983</t>
  </si>
  <si>
    <t>Vũ Thị Thúy</t>
  </si>
  <si>
    <t>18/09/1984</t>
  </si>
  <si>
    <t>Nguyễn Mạnh</t>
  </si>
  <si>
    <t xml:space="preserve">Hoàng Thị </t>
  </si>
  <si>
    <t>09/08/1986</t>
  </si>
  <si>
    <t xml:space="preserve">Phùng Thị </t>
  </si>
  <si>
    <t>29/12/1981</t>
  </si>
  <si>
    <t>10/04/1985</t>
  </si>
  <si>
    <t>10/12/1982</t>
  </si>
  <si>
    <t>Lê Thanh</t>
  </si>
  <si>
    <t>Hiệp</t>
  </si>
  <si>
    <t>10/06/1988</t>
  </si>
  <si>
    <t xml:space="preserve">Trần Xuân </t>
  </si>
  <si>
    <t>10/07/1974</t>
  </si>
  <si>
    <t>04/12/1985</t>
  </si>
  <si>
    <t>Huệ</t>
  </si>
  <si>
    <t>Dương Thị Thương</t>
  </si>
  <si>
    <t>08/04/1986</t>
  </si>
  <si>
    <t>10/10/1984</t>
  </si>
  <si>
    <t>Đặng Anh</t>
  </si>
  <si>
    <t>Khoa</t>
  </si>
  <si>
    <t>28/11/1975</t>
  </si>
  <si>
    <t xml:space="preserve">Nguyễn Trung </t>
  </si>
  <si>
    <t>Kiên</t>
  </si>
  <si>
    <t>03/10/1982</t>
  </si>
  <si>
    <t xml:space="preserve">Tạ Quang </t>
  </si>
  <si>
    <t>Lâm</t>
  </si>
  <si>
    <t>03/10/1984</t>
  </si>
  <si>
    <t>Nguyễn Hà</t>
  </si>
  <si>
    <t>02/04/1986</t>
  </si>
  <si>
    <t>Vũ Thái</t>
  </si>
  <si>
    <t>18/11/1987</t>
  </si>
  <si>
    <t>Nguyễn Thị Châu</t>
  </si>
  <si>
    <t>28/08/1981</t>
  </si>
  <si>
    <t>Nguyễn Thị Khánh</t>
  </si>
  <si>
    <t>Ly</t>
  </si>
  <si>
    <t>29/08/1985</t>
  </si>
  <si>
    <t>Nguyễn Thị Phương</t>
  </si>
  <si>
    <t>Mai</t>
  </si>
  <si>
    <t>18/10/1982</t>
  </si>
  <si>
    <t>Mạnh</t>
  </si>
  <si>
    <t>21/07/1986</t>
  </si>
  <si>
    <t>Ngô Thị</t>
  </si>
  <si>
    <t>15/09/1976</t>
  </si>
  <si>
    <t xml:space="preserve">Nguyễn Thị </t>
  </si>
  <si>
    <t>Trần Thị Kim</t>
  </si>
  <si>
    <t>Ngân</t>
  </si>
  <si>
    <t>30/05/1987</t>
  </si>
  <si>
    <t>Phạm Vũ Anh</t>
  </si>
  <si>
    <t>23/09/1986</t>
  </si>
  <si>
    <t>Trần Thị Thanh</t>
  </si>
  <si>
    <t>Nhàn</t>
  </si>
  <si>
    <t>11/07/1982</t>
  </si>
  <si>
    <t>Nguyễn Thị Thúy</t>
  </si>
  <si>
    <t>14/08/1975</t>
  </si>
  <si>
    <t>Nguyễn Thị Tuyết</t>
  </si>
  <si>
    <t>12/09/1977</t>
  </si>
  <si>
    <t>Nguyễn Thị Hồng</t>
  </si>
  <si>
    <t>27/08/1977</t>
  </si>
  <si>
    <t>Quảng Trị</t>
  </si>
  <si>
    <t>10/10/1977</t>
  </si>
  <si>
    <t>Tâm</t>
  </si>
  <si>
    <t>10/06/1981</t>
  </si>
  <si>
    <t xml:space="preserve">Trần Văn </t>
  </si>
  <si>
    <t>17/10/1974</t>
  </si>
  <si>
    <t>11/09/1983</t>
  </si>
  <si>
    <t xml:space="preserve">Nguyễn Trần </t>
  </si>
  <si>
    <t>27/05/1982</t>
  </si>
  <si>
    <t>Vũ Trung</t>
  </si>
  <si>
    <t>28/12/1985</t>
  </si>
  <si>
    <t xml:space="preserve">Lê Thị </t>
  </si>
  <si>
    <t xml:space="preserve"> Thắm</t>
  </si>
  <si>
    <t>17/05/1984</t>
  </si>
  <si>
    <t>Thu</t>
  </si>
  <si>
    <t>30/12/1985</t>
  </si>
  <si>
    <t>MHV</t>
  </si>
  <si>
    <t>30/11/1981</t>
  </si>
  <si>
    <t xml:space="preserve"> ĐẠI HỌC QUỐC GIA HÀ NỘI</t>
  </si>
  <si>
    <t>TRƯỜNG ĐẠI HỌC KINH TẾ</t>
  </si>
  <si>
    <t>CHUYÊN NGÀNH: KINH TẾ QUỐC TẾ (NGÀNH: KINH TẾ QUỐC TẾ)</t>
  </si>
  <si>
    <t>I</t>
  </si>
  <si>
    <t>II</t>
  </si>
  <si>
    <t xml:space="preserve">CHUYÊN NGÀNH: TÀI CHÍNH - NGÂN HÀNG (NGÀNH: TÀI CHÍNH - NGÂN HÀNG) </t>
  </si>
  <si>
    <t>III</t>
  </si>
  <si>
    <t>CHUYÊN NGÀNH: QUẢN TRỊ KINH DOANH (NGÀNH: QUẢN TRỊ KINH DOANH)</t>
  </si>
  <si>
    <t>IV</t>
  </si>
  <si>
    <t>CHUYÊN NGÀNH: QUẢN LÝ KINH TẾ (NGÀNH: QUẢN LÝ KINH TẾ)</t>
  </si>
  <si>
    <t>V</t>
  </si>
  <si>
    <t>TP Hồ Chí Minh</t>
  </si>
  <si>
    <t>Danh sách gồm108 học viên.</t>
  </si>
  <si>
    <t>Hà Nôi, ngày    tháng    năm 2015</t>
  </si>
  <si>
    <t>Người lập danh sách</t>
  </si>
  <si>
    <t>DANH SÁCH HỌC VIÊN CAO HỌC KHÓA QH-2012-E (TUYỂN SINH ĐỢT 1) THEO QUYẾT ĐỊNH SỐ 2218/QĐ-ĐHKT NGÀY 27/9/2012 PHẢI NỘP HỌC PHÍ GIA HẠN</t>
  </si>
  <si>
    <t>Phó Hiệu trưởng</t>
  </si>
  <si>
    <t>TS. Nguyễn Trúc Lê</t>
  </si>
  <si>
    <t>Th.S Nguyễn Thị Như Trang</t>
  </si>
  <si>
    <t>21/01/1984</t>
  </si>
  <si>
    <t>TL. Hiệu trưởng</t>
  </si>
  <si>
    <t>KT. Hiệu trưởng</t>
  </si>
  <si>
    <t>KT. Trưởng phòng Đào tạo</t>
  </si>
  <si>
    <t>Phó trưởng phòng</t>
  </si>
  <si>
    <t>Th.S Ngô Thị Thu Hà</t>
  </si>
  <si>
    <t>DANH SÁCH THÀNH VIÊN ĐỀ NGHỊ ĐƯỢC KHEN THƯỞNG 
KỲ THI ĐGNL, BẬC ĐẠI HỌC - NĂM 2015</t>
  </si>
  <si>
    <t>Điểm 1</t>
  </si>
  <si>
    <t>TS. Trần Thề Nữ</t>
  </si>
  <si>
    <t>Đơn vị</t>
  </si>
  <si>
    <t>Khoa Kế toán - Kiểm toán</t>
  </si>
  <si>
    <t>Ghi chú</t>
  </si>
  <si>
    <t>Th.S Trần Quốc Toản</t>
  </si>
  <si>
    <t>Phòng Đào tạo</t>
  </si>
  <si>
    <t>Điểm 2</t>
  </si>
  <si>
    <t>Th.S Tô Thị Kim Thanh</t>
  </si>
  <si>
    <t>Th.S Lê Khánh Cường</t>
  </si>
  <si>
    <t>Điểm 3</t>
  </si>
  <si>
    <t>Lê Thị Kim Chi</t>
  </si>
  <si>
    <t>Phạm Đỗ Hoài Nam</t>
  </si>
  <si>
    <t>Điểm 4</t>
  </si>
  <si>
    <t>Th.S Vũ Thị Ngọc Châu</t>
  </si>
  <si>
    <t>Phùng Thế Vinh</t>
  </si>
  <si>
    <t>Ban chỉ đạo</t>
  </si>
  <si>
    <t>Th.S Đinh Thị Thúy Hòa</t>
  </si>
  <si>
    <t>Hà Nôi, ngày 21   tháng  8  năm 2015</t>
  </si>
  <si>
    <t>LÃNH ĐẠO ĐƠN VỊ</t>
  </si>
  <si>
    <t>TS. Nguyễn Anh Tuấn</t>
  </si>
  <si>
    <t>Danh sách gồm 09 thành viên</t>
  </si>
  <si>
    <t xml:space="preserve"> </t>
  </si>
  <si>
    <t>Huế</t>
  </si>
  <si>
    <t>27/08/1988</t>
  </si>
  <si>
    <t>Sơn La</t>
  </si>
  <si>
    <t>CHUYÊN NGÀNH: KINH TẾ CHÍNH TRỊ</t>
  </si>
  <si>
    <t>Trúng tuyển đợt 1</t>
  </si>
  <si>
    <t>Trúng tuyển đợt 1 (Trung tâm Mác Lê chuyển sang)</t>
  </si>
  <si>
    <t>Danh sách gồm  161 học viên</t>
  </si>
  <si>
    <t xml:space="preserve">Nguyễn Thu </t>
  </si>
  <si>
    <t>Hương</t>
  </si>
  <si>
    <t>06/06/1990</t>
  </si>
  <si>
    <t>Trúng tuyển đợt 2</t>
  </si>
  <si>
    <t>12/09/1986</t>
  </si>
  <si>
    <t>14/04/1987</t>
  </si>
  <si>
    <t>Quyên</t>
  </si>
  <si>
    <t>07/06/1986</t>
  </si>
  <si>
    <t>Thắng</t>
  </si>
  <si>
    <t>05/08/1984</t>
  </si>
  <si>
    <t>Trúng tuyển đợt 2 (Trung tâm Mác Lê chuyển sang)</t>
  </si>
  <si>
    <t xml:space="preserve">Đỗ Thị Vĩnh </t>
  </si>
  <si>
    <t>12/12/1987</t>
  </si>
  <si>
    <t>Ninh Bình</t>
  </si>
  <si>
    <t xml:space="preserve">Nguyễn Phương </t>
  </si>
  <si>
    <t>23/08/1988</t>
  </si>
  <si>
    <t xml:space="preserve">Vũ Trí </t>
  </si>
  <si>
    <t>07/09/1990</t>
  </si>
  <si>
    <t>Chi</t>
  </si>
  <si>
    <t>02/12/1989</t>
  </si>
  <si>
    <t xml:space="preserve">Phạm Thị Kim </t>
  </si>
  <si>
    <t>09/02/1990</t>
  </si>
  <si>
    <t>Hà Giang</t>
  </si>
  <si>
    <t xml:space="preserve">Lại Du </t>
  </si>
  <si>
    <t>Dương</t>
  </si>
  <si>
    <t>10/08/1986</t>
  </si>
  <si>
    <t xml:space="preserve">Nguyễn Đăng </t>
  </si>
  <si>
    <t>Đĩnh</t>
  </si>
  <si>
    <t>26/01/1990</t>
  </si>
  <si>
    <t xml:space="preserve">Lâm Thị Thu </t>
  </si>
  <si>
    <t>12/11/1986</t>
  </si>
  <si>
    <t xml:space="preserve">Vũ Hồng </t>
  </si>
  <si>
    <t>Hải</t>
  </si>
  <si>
    <t>25/01/1989</t>
  </si>
  <si>
    <t xml:space="preserve">Bùi Thanh </t>
  </si>
  <si>
    <t>Hiếu</t>
  </si>
  <si>
    <t>14/06/1982</t>
  </si>
  <si>
    <t xml:space="preserve">Linh Đức </t>
  </si>
  <si>
    <t>23/11/1990</t>
  </si>
  <si>
    <t>Cao Bằng</t>
  </si>
  <si>
    <t xml:space="preserve">Nguyễn Thị Thanh </t>
  </si>
  <si>
    <t>18/04/1988</t>
  </si>
  <si>
    <t xml:space="preserve">Bùi Quốc </t>
  </si>
  <si>
    <t>21/10/1988</t>
  </si>
  <si>
    <t xml:space="preserve">Trần Thị </t>
  </si>
  <si>
    <t>24/10/1988</t>
  </si>
  <si>
    <t>21/06/1989</t>
  </si>
  <si>
    <t xml:space="preserve">Đỗ Văn </t>
  </si>
  <si>
    <t>30/05/1988</t>
  </si>
  <si>
    <t xml:space="preserve">Lê Thị Quỳnh </t>
  </si>
  <si>
    <t>10/10/1989</t>
  </si>
  <si>
    <t xml:space="preserve">Bùi Thị Thúy </t>
  </si>
  <si>
    <t xml:space="preserve">Đỗ Đức </t>
  </si>
  <si>
    <t>17/09/1983</t>
  </si>
  <si>
    <t xml:space="preserve">Mai Thị </t>
  </si>
  <si>
    <t>Nhài</t>
  </si>
  <si>
    <t>17/10/1984</t>
  </si>
  <si>
    <t xml:space="preserve">Trần Thọ </t>
  </si>
  <si>
    <t>Sĩ</t>
  </si>
  <si>
    <t>21/09/1990</t>
  </si>
  <si>
    <t xml:space="preserve">Nguyễn Thế </t>
  </si>
  <si>
    <t>16/10/1982</t>
  </si>
  <si>
    <t xml:space="preserve">Cam Thị </t>
  </si>
  <si>
    <t>Tuyến</t>
  </si>
  <si>
    <t>04/05/1986</t>
  </si>
  <si>
    <t xml:space="preserve">Nguyễn Hồng </t>
  </si>
  <si>
    <t>Thái</t>
  </si>
  <si>
    <t>20/08/1985</t>
  </si>
  <si>
    <t xml:space="preserve">Hoàng Minh </t>
  </si>
  <si>
    <t>17/10/1985</t>
  </si>
  <si>
    <t xml:space="preserve">Đặng Huyền </t>
  </si>
  <si>
    <t>03/06/1987</t>
  </si>
  <si>
    <t xml:space="preserve">Nguyễn Thị Thu </t>
  </si>
  <si>
    <t>23/04/1986</t>
  </si>
  <si>
    <t>Lạng Sơn</t>
  </si>
  <si>
    <t xml:space="preserve">Nguyễn Thị Thùy </t>
  </si>
  <si>
    <t>18/08/1985</t>
  </si>
  <si>
    <t xml:space="preserve">Trần Linh </t>
  </si>
  <si>
    <t>18/11/1989</t>
  </si>
  <si>
    <t>Trâm</t>
  </si>
  <si>
    <t>07/11/1989</t>
  </si>
  <si>
    <t xml:space="preserve">Lê Xuân </t>
  </si>
  <si>
    <t>25/10/1975</t>
  </si>
  <si>
    <t xml:space="preserve">Lê Văn </t>
  </si>
  <si>
    <t>Ước</t>
  </si>
  <si>
    <t>12/10/1989</t>
  </si>
  <si>
    <t xml:space="preserve">Nguyễn Thị Minh </t>
  </si>
  <si>
    <t>Ý</t>
  </si>
  <si>
    <t>22/11/1980</t>
  </si>
  <si>
    <t xml:space="preserve">Bùi Thị </t>
  </si>
  <si>
    <t>07/09/1988</t>
  </si>
  <si>
    <t xml:space="preserve">Phạm Văn </t>
  </si>
  <si>
    <t>Bắc</t>
  </si>
  <si>
    <t>07/07/1988</t>
  </si>
  <si>
    <t xml:space="preserve">Nguyễn Quang </t>
  </si>
  <si>
    <t>01/02/1977</t>
  </si>
  <si>
    <t>Quảng Nam</t>
  </si>
  <si>
    <t>04/11/1980</t>
  </si>
  <si>
    <t>Đông</t>
  </si>
  <si>
    <t>06/07/1980</t>
  </si>
  <si>
    <t xml:space="preserve">Phạm Nguyễn Thu </t>
  </si>
  <si>
    <t>22/05/1988</t>
  </si>
  <si>
    <t xml:space="preserve">Vũ Văn </t>
  </si>
  <si>
    <t>08/02/1989</t>
  </si>
  <si>
    <t xml:space="preserve">Nguyễn Long </t>
  </si>
  <si>
    <t>22/11/1988</t>
  </si>
  <si>
    <t>10/09/1988</t>
  </si>
  <si>
    <t>Tuyên Quang</t>
  </si>
  <si>
    <t xml:space="preserve">Phạm Thị Thu </t>
  </si>
  <si>
    <t>12/07/1987</t>
  </si>
  <si>
    <t xml:space="preserve">Bùi Thị Thanh </t>
  </si>
  <si>
    <t>30/09/1990</t>
  </si>
  <si>
    <t>12/09/1989</t>
  </si>
  <si>
    <t xml:space="preserve">Phạm Chí </t>
  </si>
  <si>
    <t>09/10/1984</t>
  </si>
  <si>
    <t xml:space="preserve">Đinh Thị </t>
  </si>
  <si>
    <t>Hoàn</t>
  </si>
  <si>
    <t>05/04/1986</t>
  </si>
  <si>
    <t xml:space="preserve">Đào Xuân </t>
  </si>
  <si>
    <t>Hoàng</t>
  </si>
  <si>
    <t>15/03/1986</t>
  </si>
  <si>
    <t xml:space="preserve">Nguyễn Tiến </t>
  </si>
  <si>
    <t>11/10/1988</t>
  </si>
  <si>
    <t>01/01/1988</t>
  </si>
  <si>
    <t xml:space="preserve">Vũ Xuân </t>
  </si>
  <si>
    <t>Khánh</t>
  </si>
  <si>
    <t>02/03/1981</t>
  </si>
  <si>
    <t>Đà Nẵng</t>
  </si>
  <si>
    <t xml:space="preserve">Nguyễn Mỹ </t>
  </si>
  <si>
    <t>09/10/1988</t>
  </si>
  <si>
    <t xml:space="preserve">Nguyễn Bình </t>
  </si>
  <si>
    <t>Long</t>
  </si>
  <si>
    <t>26/04/1985</t>
  </si>
  <si>
    <t xml:space="preserve">Phùng Văn </t>
  </si>
  <si>
    <t>07/03/1985</t>
  </si>
  <si>
    <t xml:space="preserve">Nguyễn Đức </t>
  </si>
  <si>
    <t>Lợi</t>
  </si>
  <si>
    <t xml:space="preserve">Nguyễn Thụy Ánh </t>
  </si>
  <si>
    <t>07/04/1990</t>
  </si>
  <si>
    <t>14/02/1988</t>
  </si>
  <si>
    <t xml:space="preserve">Trần Thị Ánh </t>
  </si>
  <si>
    <t>Nguyệt</t>
  </si>
  <si>
    <t>01/08/1981</t>
  </si>
  <si>
    <t xml:space="preserve">Lương Vinh </t>
  </si>
  <si>
    <t xml:space="preserve">Đặng Tuấn </t>
  </si>
  <si>
    <t>Sơn</t>
  </si>
  <si>
    <t>29/09/1990</t>
  </si>
  <si>
    <t>Tân</t>
  </si>
  <si>
    <t>09/09/1983</t>
  </si>
  <si>
    <t xml:space="preserve">Nguyễn Văn </t>
  </si>
  <si>
    <t>Tính</t>
  </si>
  <si>
    <t>19/02/1983</t>
  </si>
  <si>
    <t>Toàn</t>
  </si>
  <si>
    <t>21/04/1987</t>
  </si>
  <si>
    <t xml:space="preserve">Nguyễn Sỹ </t>
  </si>
  <si>
    <t>Tuân</t>
  </si>
  <si>
    <t>14/10/1980</t>
  </si>
  <si>
    <t xml:space="preserve">Phạm Sơn </t>
  </si>
  <si>
    <t>31/01/1985</t>
  </si>
  <si>
    <t xml:space="preserve">Nguyễn Thị Ánh </t>
  </si>
  <si>
    <t>24/10/1987</t>
  </si>
  <si>
    <t xml:space="preserve">Nguyễn Thị Hà </t>
  </si>
  <si>
    <t>26/08/1988</t>
  </si>
  <si>
    <t xml:space="preserve">Đào Thị </t>
  </si>
  <si>
    <t>24/09/1987</t>
  </si>
  <si>
    <t xml:space="preserve">Lê Hoài </t>
  </si>
  <si>
    <t>07/09/1987</t>
  </si>
  <si>
    <t xml:space="preserve">Nguyễn Trọng </t>
  </si>
  <si>
    <t>Thủy</t>
  </si>
  <si>
    <t>07/04/1977</t>
  </si>
  <si>
    <t>15/08/1986</t>
  </si>
  <si>
    <t xml:space="preserve">Lê Hải </t>
  </si>
  <si>
    <t>20/06/1983</t>
  </si>
  <si>
    <t>Bình</t>
  </si>
  <si>
    <t>30/10/1983</t>
  </si>
  <si>
    <t xml:space="preserve">Hoàng Thị Thùy </t>
  </si>
  <si>
    <t>10/06/1987</t>
  </si>
  <si>
    <t xml:space="preserve">Nghệ An </t>
  </si>
  <si>
    <t xml:space="preserve">Ngô Thị </t>
  </si>
  <si>
    <t>04/04/1983</t>
  </si>
  <si>
    <t>Định</t>
  </si>
  <si>
    <t>01/12/1975</t>
  </si>
  <si>
    <t xml:space="preserve">Lê Đăng </t>
  </si>
  <si>
    <t>Giáp</t>
  </si>
  <si>
    <t>07/02/1972</t>
  </si>
  <si>
    <t xml:space="preserve">Nguyễn Thị Ngọc </t>
  </si>
  <si>
    <t>12/11/1977</t>
  </si>
  <si>
    <t>14/10/1984</t>
  </si>
  <si>
    <t xml:space="preserve">Thái Lương </t>
  </si>
  <si>
    <t>13/07/1979</t>
  </si>
  <si>
    <t xml:space="preserve">Trần Trung </t>
  </si>
  <si>
    <t>08/06/1987</t>
  </si>
  <si>
    <t xml:space="preserve">Đỗ Hoàng </t>
  </si>
  <si>
    <t>29/11/1986</t>
  </si>
  <si>
    <t>Gia Lai</t>
  </si>
  <si>
    <t xml:space="preserve">Trần Thùy </t>
  </si>
  <si>
    <t>05/05/1984</t>
  </si>
  <si>
    <t>Ninh</t>
  </si>
  <si>
    <t>27/09/1985</t>
  </si>
  <si>
    <t xml:space="preserve">Nguyễn Thị Kim </t>
  </si>
  <si>
    <t>29/10/1984</t>
  </si>
  <si>
    <t>Phin</t>
  </si>
  <si>
    <t>04/01/1987</t>
  </si>
  <si>
    <t xml:space="preserve">Cao Thị Lan </t>
  </si>
  <si>
    <t>13/12/1985</t>
  </si>
  <si>
    <t xml:space="preserve">Nguyễn Hoàng </t>
  </si>
  <si>
    <t>16/06/1980</t>
  </si>
  <si>
    <t>Sáng</t>
  </si>
  <si>
    <t>20/08/1978</t>
  </si>
  <si>
    <t xml:space="preserve">Nguyễn Trường </t>
  </si>
  <si>
    <t>Sinh</t>
  </si>
  <si>
    <t>14/04/1986</t>
  </si>
  <si>
    <t xml:space="preserve">Đoàn Thanh </t>
  </si>
  <si>
    <t>11/10/1978</t>
  </si>
  <si>
    <t xml:space="preserve">Hoàng Thành </t>
  </si>
  <si>
    <t>12/08/1987</t>
  </si>
  <si>
    <t xml:space="preserve">Hà Trần </t>
  </si>
  <si>
    <t>16/11/1974</t>
  </si>
  <si>
    <t xml:space="preserve">Nguyễn Viết </t>
  </si>
  <si>
    <t>14/09/1976</t>
  </si>
  <si>
    <t xml:space="preserve">Vũ Thị Kim </t>
  </si>
  <si>
    <t>25/03/1977</t>
  </si>
  <si>
    <t>13/08/1985</t>
  </si>
  <si>
    <t>Thế</t>
  </si>
  <si>
    <t>11/02/1982</t>
  </si>
  <si>
    <t xml:space="preserve">Trần Hoài </t>
  </si>
  <si>
    <t>09/12/1985</t>
  </si>
  <si>
    <t>Trinh</t>
  </si>
  <si>
    <t>06/03/1971</t>
  </si>
  <si>
    <t xml:space="preserve">Trần Minh </t>
  </si>
  <si>
    <t>Trọng</t>
  </si>
  <si>
    <t>11/07/1979</t>
  </si>
  <si>
    <t xml:space="preserve">Nguyễn Anh </t>
  </si>
  <si>
    <t>10/08/1980</t>
  </si>
  <si>
    <t>Xuân</t>
  </si>
  <si>
    <t>14/01/1988</t>
  </si>
  <si>
    <t>DANH SÁCH HỌC VIÊN KHÓA QH-2012-E (K21) CHƯA HOÀN THÀNH CHƯƠNG TRÌNH ĐÀO TẠO (Tính đến ngày 20/10/2015)</t>
  </si>
  <si>
    <t>DANH SÁCH HỌC VIÊN KHÓA QH-2009-E (K19) CHƯA HOÀN THÀNH CHƯƠNG TRÌNH ĐÀO TẠO (Tính đến ngày 20/10/2015)</t>
  </si>
  <si>
    <t>2/6/1988</t>
  </si>
  <si>
    <t>19/9/1984</t>
  </si>
  <si>
    <t>18/8/1982</t>
  </si>
  <si>
    <t>Lương Quốc Dũng</t>
  </si>
  <si>
    <t>Nguyễn Thị Ngân Hà</t>
  </si>
  <si>
    <t>Nguyễn Thị Hà</t>
  </si>
  <si>
    <t>Họ và tên</t>
  </si>
  <si>
    <t>Vũ Thị Lan</t>
  </si>
  <si>
    <t>Trần Thị Phương Mai</t>
  </si>
  <si>
    <t>30/5/1988</t>
  </si>
  <si>
    <t>10/8/1981</t>
  </si>
  <si>
    <t>Vũ Thị Tâm</t>
  </si>
  <si>
    <t>Lê Thị Thắm</t>
  </si>
  <si>
    <t>Phan Đại Thích</t>
  </si>
  <si>
    <t>Nguyễn Thị Hải Yến</t>
  </si>
  <si>
    <t>Nguyễn Bảo Ngọc</t>
  </si>
  <si>
    <t>Trần Thị Hồng Tuyết</t>
  </si>
  <si>
    <t>27/8/1982</t>
  </si>
  <si>
    <t>24/9/1988</t>
  </si>
  <si>
    <t>17/11/1988</t>
  </si>
  <si>
    <t>14/2/1988</t>
  </si>
  <si>
    <t>3/2/1989</t>
  </si>
  <si>
    <t>6/4/1988</t>
  </si>
  <si>
    <t>Nguyễn Thị Hương Giang</t>
  </si>
  <si>
    <t>25/7/1973</t>
  </si>
  <si>
    <t>Trần Mạnh Cường</t>
  </si>
  <si>
    <t>Phạm Việt Dũng</t>
  </si>
  <si>
    <t>2/10/1981</t>
  </si>
  <si>
    <t>20/8/1987</t>
  </si>
  <si>
    <t>Nguyễn Thị Thu Hằng</t>
  </si>
  <si>
    <t>1/1/1985</t>
  </si>
  <si>
    <t>Nguyễn Thị Hòa</t>
  </si>
  <si>
    <t>22/10/1987</t>
  </si>
  <si>
    <t>Tống Thị Như Hoa</t>
  </si>
  <si>
    <t>03/12/1986</t>
  </si>
  <si>
    <t>Lê Thị Hương</t>
  </si>
  <si>
    <t>15/11/1988</t>
  </si>
  <si>
    <t>Nguyễn Quốc Huy</t>
  </si>
  <si>
    <t>6/11/1987</t>
  </si>
  <si>
    <t>Lê Thanh Lam</t>
  </si>
  <si>
    <t>2/3/1988</t>
  </si>
  <si>
    <t>Chu Thị Hải Lý</t>
  </si>
  <si>
    <t>22/12/1987</t>
  </si>
  <si>
    <t>Vũ Nhật Quang</t>
  </si>
  <si>
    <t>3/2/1978</t>
  </si>
  <si>
    <t>Trương Thanh Quý</t>
  </si>
  <si>
    <t>Hoàng Thị Thơm</t>
  </si>
  <si>
    <t>1/3/1985</t>
  </si>
  <si>
    <t>5/3/1984</t>
  </si>
  <si>
    <t>Nguyễn Trí Thức</t>
  </si>
  <si>
    <t>7/10/1987</t>
  </si>
  <si>
    <t>Tống Thị Thu Thủy</t>
  </si>
  <si>
    <t>1/10/1987</t>
  </si>
  <si>
    <t>3/10/1986</t>
  </si>
  <si>
    <t>Đoàn Thu Thủy</t>
  </si>
  <si>
    <t>19/5/1988</t>
  </si>
  <si>
    <t>Nguyễn Thị Quỳnh Trang</t>
  </si>
  <si>
    <t>29/9/1986</t>
  </si>
  <si>
    <t>Nguyễn Thanh Tùng</t>
  </si>
  <si>
    <t>17/1/1982</t>
  </si>
  <si>
    <t>29/5/1983</t>
  </si>
  <si>
    <t>Nguyễn Việt Hà</t>
  </si>
  <si>
    <t>Nguyễn Thị Thùy My</t>
  </si>
  <si>
    <t>Nguyễn Mai Phương</t>
  </si>
  <si>
    <t>2/8/1988</t>
  </si>
  <si>
    <t>26/11/1988</t>
  </si>
  <si>
    <t>17/12/1988</t>
  </si>
  <si>
    <t>Nguyễn Văn Đức</t>
  </si>
  <si>
    <t>20/3/1982</t>
  </si>
  <si>
    <t>Trịnh Lê Hà</t>
  </si>
  <si>
    <t>28/3/1985</t>
  </si>
  <si>
    <t>Trần Thị Hoan</t>
  </si>
  <si>
    <t>4/1/1987</t>
  </si>
  <si>
    <t>Đỗ Mạnh Hùng</t>
  </si>
  <si>
    <t>3/10/1984</t>
  </si>
  <si>
    <t>Đinh Đặng Thủy Anh</t>
  </si>
  <si>
    <t>20/9/1977</t>
  </si>
  <si>
    <t>Lê Hoàng Ánh Dương</t>
  </si>
  <si>
    <t>27/11/1983</t>
  </si>
  <si>
    <t>Nguyễn Thùy Dương</t>
  </si>
  <si>
    <t>31/12/1985</t>
  </si>
  <si>
    <t>Nguyễn Thị Thanh Hà</t>
  </si>
  <si>
    <t>17/10/1983</t>
  </si>
  <si>
    <t>Nguyễn Thái Học</t>
  </si>
  <si>
    <t>12/1/1984</t>
  </si>
  <si>
    <t>Đoàn Thị Phương Lan</t>
  </si>
  <si>
    <t>4/9/1978</t>
  </si>
  <si>
    <t>Phạm Mai Linh</t>
  </si>
  <si>
    <t>31/10/1986</t>
  </si>
  <si>
    <t>8/8/1986</t>
  </si>
  <si>
    <t>Nguyễn Như Quỳnh</t>
  </si>
  <si>
    <t>23/10/1982</t>
  </si>
  <si>
    <t>Nguyễn Văn Thanh</t>
  </si>
  <si>
    <t>28/2/1975</t>
  </si>
  <si>
    <t>Nguyễn Sơn Thịnh</t>
  </si>
  <si>
    <t>11/5/1978</t>
  </si>
  <si>
    <t>Nguyễn Ngọc Thành</t>
  </si>
  <si>
    <t>4/11/1980</t>
  </si>
  <si>
    <t>Đặng Thị Hồng Vân</t>
  </si>
  <si>
    <t>4/4/4979</t>
  </si>
  <si>
    <t>Vũ Chí Dương</t>
  </si>
  <si>
    <t>Đoàn Thị Thu Huyền</t>
  </si>
  <si>
    <t>Đoàn Quý Kiên Tâm</t>
  </si>
  <si>
    <t>Ma Văn Viên</t>
  </si>
  <si>
    <t>23/4/1974</t>
  </si>
  <si>
    <t>26/10/1980</t>
  </si>
  <si>
    <t>19/9/1982</t>
  </si>
  <si>
    <t>28/8/1976</t>
  </si>
  <si>
    <t>TP HCM</t>
  </si>
  <si>
    <t>Phú Yên</t>
  </si>
  <si>
    <t>Nguyễn Quỳnh Giang</t>
  </si>
  <si>
    <t>Nguyễn Thị Thu Hà</t>
  </si>
  <si>
    <t>22/8/1984</t>
  </si>
  <si>
    <t>22/8/1986</t>
  </si>
  <si>
    <t>Nguyễn Thu Hà</t>
  </si>
  <si>
    <t>6/8/1987</t>
  </si>
  <si>
    <t>Phan Thị Thanh Hương</t>
  </si>
  <si>
    <t>30/12/1983</t>
  </si>
  <si>
    <t>Đặng Thành Long</t>
  </si>
  <si>
    <t>18/4/1985</t>
  </si>
  <si>
    <t>Nguyễn Thị Sen</t>
  </si>
  <si>
    <t>6/5/1984</t>
  </si>
  <si>
    <t>Vũ Thị Thanh Thủy</t>
  </si>
  <si>
    <t>15/8/1984</t>
  </si>
  <si>
    <t>Cao Đức Trung</t>
  </si>
  <si>
    <t>16/6/1987</t>
  </si>
  <si>
    <t>Phùng Thị Phương Hải</t>
  </si>
  <si>
    <t>7/9/1984</t>
  </si>
  <si>
    <t>Nguyễn Thị Thanh Huyền</t>
  </si>
  <si>
    <t>5/7/1980</t>
  </si>
  <si>
    <t>Trịnh Ngọc Hoàng Nam</t>
  </si>
  <si>
    <t>29/10/1981</t>
  </si>
  <si>
    <t>Lê Văn Thắng</t>
  </si>
  <si>
    <t>2/10/1987</t>
  </si>
  <si>
    <t>Nguyễn Mạnh Trường</t>
  </si>
  <si>
    <t>1/1/1986</t>
  </si>
  <si>
    <t>Phạm Văn Vĩ</t>
  </si>
  <si>
    <t>8/2/1982</t>
  </si>
  <si>
    <t>Đoàn Thị Hải An</t>
  </si>
  <si>
    <t>11/12/1987</t>
  </si>
  <si>
    <t>Mạc Văn Huy</t>
  </si>
  <si>
    <t>17/4/1977</t>
  </si>
  <si>
    <t>Trần Thị Thu Phương</t>
  </si>
  <si>
    <t>14/4/1987</t>
  </si>
  <si>
    <t>Hoàng Anh Tuấn</t>
  </si>
  <si>
    <t>3/4/4978</t>
  </si>
  <si>
    <t>Danh sách gồm  76 học viên</t>
  </si>
  <si>
    <t>Chuyển vào nam học</t>
  </si>
  <si>
    <t xml:space="preserve">Bùi Mai </t>
  </si>
  <si>
    <t xml:space="preserve">Nguyễn Thị Lan </t>
  </si>
  <si>
    <t xml:space="preserve">Nguyễn Thị Vân </t>
  </si>
  <si>
    <t>2.75</t>
  </si>
  <si>
    <t>3.05</t>
  </si>
  <si>
    <t>3.20</t>
  </si>
  <si>
    <t>3.03</t>
  </si>
  <si>
    <t>Nợ môn TA</t>
  </si>
  <si>
    <t>2.67</t>
  </si>
  <si>
    <t>2.85</t>
  </si>
  <si>
    <t>3.01</t>
  </si>
  <si>
    <t>2.78</t>
  </si>
  <si>
    <t>2.96</t>
  </si>
  <si>
    <t>2.36</t>
  </si>
  <si>
    <t>3.09</t>
  </si>
  <si>
    <t>2.79</t>
  </si>
  <si>
    <t>3.19</t>
  </si>
  <si>
    <t>3.28</t>
  </si>
  <si>
    <t>0.72</t>
  </si>
  <si>
    <t>3.10</t>
  </si>
  <si>
    <t>2.95</t>
  </si>
  <si>
    <t>3.18</t>
  </si>
  <si>
    <t>3.04</t>
  </si>
  <si>
    <t>2.98</t>
  </si>
  <si>
    <t>2.66</t>
  </si>
  <si>
    <t>3.14</t>
  </si>
  <si>
    <t>3.27</t>
  </si>
  <si>
    <t>3.33</t>
  </si>
  <si>
    <t>3.15</t>
  </si>
  <si>
    <t>2.94</t>
  </si>
  <si>
    <t>2.99</t>
  </si>
  <si>
    <t>3.00</t>
  </si>
  <si>
    <t>2.53</t>
  </si>
  <si>
    <t>2.88</t>
  </si>
  <si>
    <t>2.64</t>
  </si>
  <si>
    <t>2.89</t>
  </si>
  <si>
    <t>2.63</t>
  </si>
  <si>
    <t>2.74</t>
  </si>
  <si>
    <t>2.97</t>
  </si>
  <si>
    <t>TC1</t>
  </si>
  <si>
    <t>tc1</t>
  </si>
  <si>
    <t xml:space="preserve">bỏ </t>
  </si>
  <si>
    <t>2.52</t>
  </si>
  <si>
    <t>2.70</t>
  </si>
  <si>
    <t>2.61</t>
  </si>
  <si>
    <t>2.90</t>
  </si>
  <si>
    <t>2.82</t>
  </si>
  <si>
    <t>3.16</t>
  </si>
  <si>
    <t>3.26</t>
  </si>
  <si>
    <t>2.81</t>
  </si>
  <si>
    <t>3.17</t>
  </si>
  <si>
    <t>3.24</t>
  </si>
  <si>
    <t>2.87</t>
  </si>
  <si>
    <t>2.77</t>
  </si>
  <si>
    <t>2.76</t>
  </si>
  <si>
    <t>3.12</t>
  </si>
  <si>
    <t>2.93</t>
  </si>
  <si>
    <t>2.50</t>
  </si>
  <si>
    <t>2.86</t>
  </si>
  <si>
    <t>2.92</t>
  </si>
  <si>
    <t>2.59</t>
  </si>
  <si>
    <t>2.72</t>
  </si>
  <si>
    <t>0.00</t>
  </si>
  <si>
    <t>1.40</t>
  </si>
  <si>
    <t>2.69</t>
  </si>
  <si>
    <t>2.27</t>
  </si>
  <si>
    <t>2.73</t>
  </si>
  <si>
    <t>3.02</t>
  </si>
  <si>
    <t>2.56</t>
  </si>
  <si>
    <t>2.84</t>
  </si>
  <si>
    <t>2.57</t>
  </si>
  <si>
    <t>2.40</t>
  </si>
  <si>
    <t>2.68</t>
  </si>
  <si>
    <t>2.60</t>
  </si>
  <si>
    <t>2.45</t>
  </si>
  <si>
    <t>2.31</t>
  </si>
  <si>
    <t>2.65</t>
  </si>
  <si>
    <t>3.06</t>
  </si>
  <si>
    <t>2.39</t>
  </si>
  <si>
    <t>1.54</t>
  </si>
  <si>
    <t>không học</t>
  </si>
  <si>
    <t>Nguyễn Anh Quân</t>
  </si>
  <si>
    <t>Không học</t>
  </si>
  <si>
    <t>Điểm TBC</t>
  </si>
  <si>
    <t>Phan Thị Bích Thuận</t>
  </si>
  <si>
    <t>11/01/1987</t>
  </si>
  <si>
    <t>2.42</t>
  </si>
  <si>
    <t>chuyển đơn vị đt</t>
  </si>
  <si>
    <t>đăng ký bảo vệ Đ5/2015</t>
  </si>
  <si>
    <t>D6</t>
  </si>
  <si>
    <t>d6</t>
  </si>
  <si>
    <t>DANH SÁCH HỌC VIÊN KHÓA QH-2009-E (K19) CHƯA HOÀN THÀNH CHƯƠNG TRÌNH ĐÀO TẠO (Tính đến ngày 18/12/2015)</t>
  </si>
  <si>
    <t>DANH SÁCH HỌC VIÊN KHÓA QH-2012-E (K21) CHƯA HOÀN THÀNH CHƯƠNG TRÌNH ĐÀO TẠO (Tính đến ngày 18/12/2015)</t>
  </si>
  <si>
    <t>Số môn nợ</t>
  </si>
  <si>
    <t>Điểm TB chung tích lũy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</si>
</sst>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000"/>
    <numFmt numFmtId="182" formatCode="0;[Red]0"/>
    <numFmt numFmtId="183" formatCode="d/mm/yyyy;@"/>
    <numFmt numFmtId="184" formatCode="mmm\-yyyy"/>
    <numFmt numFmtId="185" formatCode="0.0000000000"/>
    <numFmt numFmtId="186" formatCode="0.00000000000"/>
    <numFmt numFmtId="187" formatCode="mm/dd/yyyy"/>
    <numFmt numFmtId="188" formatCode="dd/mm/yy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0.0000000"/>
    <numFmt numFmtId="198" formatCode="0.000000"/>
    <numFmt numFmtId="199" formatCode="0.00000"/>
    <numFmt numFmtId="200" formatCode="0.0%"/>
    <numFmt numFmtId="201" formatCode="#,##0.0"/>
    <numFmt numFmtId="202" formatCode="[$-409]d\-mmm;@"/>
    <numFmt numFmtId="203" formatCode="dd\-mm\-yyyy"/>
    <numFmt numFmtId="204" formatCode="0\2\7\8\8\8\9\9\9\9"/>
    <numFmt numFmtId="205" formatCode="mm\-dd\-yyyy"/>
    <numFmt numFmtId="206" formatCode="m/d/yy;@"/>
    <numFmt numFmtId="207" formatCode="[$-409]dddd\,\ mmmm\,yyyy"/>
    <numFmt numFmtId="208" formatCode="mm/dd/yy;@"/>
    <numFmt numFmtId="209" formatCode="[$-409]h:mm:ss\ AM/PM"/>
    <numFmt numFmtId="210" formatCode="00000"/>
    <numFmt numFmtId="211" formatCode="[$-809]dd\ mmmm\ yyyy"/>
    <numFmt numFmtId="212" formatCode="[$-B000000]0"/>
    <numFmt numFmtId="213" formatCode="#,##0.000"/>
    <numFmt numFmtId="214" formatCode="#,##0.0000"/>
    <numFmt numFmtId="215" formatCode="0.00000000"/>
  </numFmts>
  <fonts count="3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.VnTime"/>
      <family val="2"/>
    </font>
    <font>
      <sz val="10"/>
      <name val="Arial"/>
      <family val="2"/>
    </font>
    <font>
      <sz val="14"/>
      <name val=".VnTime"/>
      <family val="2"/>
    </font>
    <font>
      <i/>
      <sz val="11"/>
      <color indexed="23"/>
      <name val="Calibri"/>
      <family val="2"/>
    </font>
    <font>
      <u val="single"/>
      <sz val="14"/>
      <color indexed="20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>
        <color indexed="63"/>
      </bottom>
    </border>
    <border>
      <left style="thin"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/>
      <right style="thin"/>
      <top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dotted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49" fontId="8" fillId="24" borderId="0" xfId="66" applyNumberFormat="1" applyFont="1" applyFill="1">
      <alignment/>
      <protection/>
    </xf>
    <xf numFmtId="49" fontId="8" fillId="24" borderId="0" xfId="66" applyNumberFormat="1" applyFont="1" applyFill="1" applyAlignment="1">
      <alignment vertical="center"/>
      <protection/>
    </xf>
    <xf numFmtId="0" fontId="23" fillId="24" borderId="0" xfId="66" applyFont="1" applyFill="1">
      <alignment/>
      <protection/>
    </xf>
    <xf numFmtId="0" fontId="24" fillId="25" borderId="10" xfId="64" applyNumberFormat="1" applyFont="1" applyFill="1" applyBorder="1" applyAlignment="1">
      <alignment horizontal="center" vertical="center"/>
      <protection/>
    </xf>
    <xf numFmtId="0" fontId="24" fillId="25" borderId="0" xfId="66" applyFont="1" applyFill="1" applyAlignment="1">
      <alignment vertical="center"/>
      <protection/>
    </xf>
    <xf numFmtId="0" fontId="25" fillId="0" borderId="11" xfId="66" applyNumberFormat="1" applyFont="1" applyFill="1" applyBorder="1" applyAlignment="1">
      <alignment horizontal="center" vertical="center" wrapText="1"/>
      <protection/>
    </xf>
    <xf numFmtId="0" fontId="25" fillId="24" borderId="12" xfId="64" applyNumberFormat="1" applyFont="1" applyFill="1" applyBorder="1" applyAlignment="1">
      <alignment horizontal="center" vertical="center"/>
      <protection/>
    </xf>
    <xf numFmtId="0" fontId="25" fillId="24" borderId="13" xfId="66" applyFont="1" applyFill="1" applyBorder="1" applyAlignment="1">
      <alignment horizontal="left" vertical="center" wrapText="1"/>
      <protection/>
    </xf>
    <xf numFmtId="0" fontId="25" fillId="24" borderId="14" xfId="66" applyFont="1" applyFill="1" applyBorder="1" applyAlignment="1">
      <alignment vertical="center" wrapText="1"/>
      <protection/>
    </xf>
    <xf numFmtId="0" fontId="25" fillId="24" borderId="15" xfId="66" applyFont="1" applyFill="1" applyBorder="1" applyAlignment="1">
      <alignment horizontal="center" vertical="center" wrapText="1"/>
      <protection/>
    </xf>
    <xf numFmtId="49" fontId="25" fillId="24" borderId="15" xfId="66" applyNumberFormat="1" applyFont="1" applyFill="1" applyBorder="1" applyAlignment="1" quotePrefix="1">
      <alignment horizontal="center" vertical="center" wrapText="1"/>
      <protection/>
    </xf>
    <xf numFmtId="0" fontId="25" fillId="24" borderId="11" xfId="66" applyFont="1" applyFill="1" applyBorder="1" applyAlignment="1">
      <alignment horizontal="center" vertical="center" wrapText="1"/>
      <protection/>
    </xf>
    <xf numFmtId="0" fontId="8" fillId="24" borderId="0" xfId="66" applyFont="1" applyFill="1" applyAlignment="1">
      <alignment vertical="center" wrapText="1"/>
      <protection/>
    </xf>
    <xf numFmtId="0" fontId="24" fillId="25" borderId="16" xfId="66" applyFont="1" applyFill="1" applyBorder="1" applyAlignment="1">
      <alignment vertical="center"/>
      <protection/>
    </xf>
    <xf numFmtId="0" fontId="26" fillId="24" borderId="0" xfId="66" applyNumberFormat="1" applyFont="1" applyFill="1" applyAlignment="1">
      <alignment vertical="center"/>
      <protection/>
    </xf>
    <xf numFmtId="0" fontId="26" fillId="24" borderId="0" xfId="66" applyFont="1" applyFill="1" applyAlignment="1">
      <alignment vertical="center"/>
      <protection/>
    </xf>
    <xf numFmtId="49" fontId="26" fillId="24" borderId="0" xfId="66" applyNumberFormat="1" applyFont="1" applyFill="1" applyAlignment="1">
      <alignment vertical="center"/>
      <protection/>
    </xf>
    <xf numFmtId="0" fontId="26" fillId="24" borderId="0" xfId="66" applyFont="1" applyFill="1" applyAlignment="1">
      <alignment horizontal="center" vertical="center"/>
      <protection/>
    </xf>
    <xf numFmtId="0" fontId="8" fillId="24" borderId="0" xfId="66" applyFont="1" applyFill="1" applyAlignment="1">
      <alignment vertical="center"/>
      <protection/>
    </xf>
    <xf numFmtId="0" fontId="29" fillId="0" borderId="0" xfId="0" applyFont="1" applyAlignment="1" quotePrefix="1">
      <alignment horizontal="left" vertical="center"/>
    </xf>
    <xf numFmtId="0" fontId="30" fillId="0" borderId="0" xfId="0" applyFont="1" applyAlignment="1" quotePrefix="1">
      <alignment horizontal="left" vertical="center" indent="1"/>
    </xf>
    <xf numFmtId="0" fontId="30" fillId="0" borderId="0" xfId="0" applyFont="1" applyAlignment="1" applyProtection="1" quotePrefix="1">
      <alignment horizontal="left" vertical="center" indent="1"/>
      <protection locked="0"/>
    </xf>
    <xf numFmtId="0" fontId="25" fillId="0" borderId="13" xfId="66" applyFont="1" applyFill="1" applyBorder="1" applyAlignment="1">
      <alignment horizontal="left" vertical="center"/>
      <protection/>
    </xf>
    <xf numFmtId="0" fontId="25" fillId="0" borderId="15" xfId="66" applyFont="1" applyFill="1" applyBorder="1" applyAlignment="1">
      <alignment horizontal="center" vertical="center"/>
      <protection/>
    </xf>
    <xf numFmtId="0" fontId="25" fillId="24" borderId="15" xfId="66" applyNumberFormat="1" applyFont="1" applyFill="1" applyBorder="1" applyAlignment="1">
      <alignment horizontal="center" vertical="center"/>
      <protection/>
    </xf>
    <xf numFmtId="0" fontId="25" fillId="24" borderId="13" xfId="66" applyFont="1" applyFill="1" applyBorder="1" applyAlignment="1">
      <alignment horizontal="left" vertical="center"/>
      <protection/>
    </xf>
    <xf numFmtId="0" fontId="25" fillId="24" borderId="14" xfId="66" applyFont="1" applyFill="1" applyBorder="1" applyAlignment="1">
      <alignment vertical="center"/>
      <protection/>
    </xf>
    <xf numFmtId="0" fontId="25" fillId="24" borderId="15" xfId="66" applyFont="1" applyFill="1" applyBorder="1" applyAlignment="1">
      <alignment horizontal="center" vertical="center"/>
      <protection/>
    </xf>
    <xf numFmtId="49" fontId="25" fillId="24" borderId="15" xfId="66" applyNumberFormat="1" applyFont="1" applyFill="1" applyBorder="1" applyAlignment="1" quotePrefix="1">
      <alignment horizontal="center" vertical="center"/>
      <protection/>
    </xf>
    <xf numFmtId="0" fontId="25" fillId="24" borderId="11" xfId="66" applyFont="1" applyFill="1" applyBorder="1" applyAlignment="1">
      <alignment horizontal="center" vertical="center"/>
      <protection/>
    </xf>
    <xf numFmtId="49" fontId="25" fillId="0" borderId="15" xfId="66" applyNumberFormat="1" applyFont="1" applyFill="1" applyBorder="1" applyAlignment="1" quotePrefix="1">
      <alignment horizontal="center" vertical="center"/>
      <protection/>
    </xf>
    <xf numFmtId="0" fontId="25" fillId="24" borderId="11" xfId="66" applyNumberFormat="1" applyFont="1" applyFill="1" applyBorder="1" applyAlignment="1">
      <alignment horizontal="center" vertical="center"/>
      <protection/>
    </xf>
    <xf numFmtId="49" fontId="25" fillId="24" borderId="15" xfId="66" applyNumberFormat="1" applyFont="1" applyFill="1" applyBorder="1" applyAlignment="1">
      <alignment horizontal="center" vertical="center"/>
      <protection/>
    </xf>
    <xf numFmtId="49" fontId="25" fillId="24" borderId="13" xfId="66" applyNumberFormat="1" applyFont="1" applyFill="1" applyBorder="1" applyAlignment="1">
      <alignment horizontal="left" vertical="center"/>
      <protection/>
    </xf>
    <xf numFmtId="49" fontId="25" fillId="24" borderId="14" xfId="66" applyNumberFormat="1" applyFont="1" applyFill="1" applyBorder="1" applyAlignment="1">
      <alignment horizontal="left" vertical="center"/>
      <protection/>
    </xf>
    <xf numFmtId="0" fontId="25" fillId="24" borderId="17" xfId="64" applyNumberFormat="1" applyFont="1" applyFill="1" applyBorder="1" applyAlignment="1">
      <alignment horizontal="center" vertical="center"/>
      <protection/>
    </xf>
    <xf numFmtId="49" fontId="25" fillId="24" borderId="18" xfId="66" applyNumberFormat="1" applyFont="1" applyFill="1" applyBorder="1" applyAlignment="1">
      <alignment horizontal="left" vertical="center"/>
      <protection/>
    </xf>
    <xf numFmtId="49" fontId="25" fillId="24" borderId="19" xfId="66" applyNumberFormat="1" applyFont="1" applyFill="1" applyBorder="1" applyAlignment="1">
      <alignment horizontal="left" vertical="center"/>
      <protection/>
    </xf>
    <xf numFmtId="49" fontId="25" fillId="24" borderId="20" xfId="66" applyNumberFormat="1" applyFont="1" applyFill="1" applyBorder="1" applyAlignment="1">
      <alignment horizontal="center" vertical="center"/>
      <protection/>
    </xf>
    <xf numFmtId="49" fontId="25" fillId="24" borderId="20" xfId="66" applyNumberFormat="1" applyFont="1" applyFill="1" applyBorder="1" applyAlignment="1" quotePrefix="1">
      <alignment horizontal="center" vertical="center"/>
      <protection/>
    </xf>
    <xf numFmtId="0" fontId="25" fillId="24" borderId="12" xfId="66" applyFont="1" applyFill="1" applyBorder="1" applyAlignment="1">
      <alignment horizontal="left" vertical="center"/>
      <protection/>
    </xf>
    <xf numFmtId="0" fontId="25" fillId="24" borderId="21" xfId="66" applyFont="1" applyFill="1" applyBorder="1" applyAlignment="1">
      <alignment vertical="center"/>
      <protection/>
    </xf>
    <xf numFmtId="49" fontId="25" fillId="24" borderId="11" xfId="66" applyNumberFormat="1" applyFont="1" applyFill="1" applyBorder="1" applyAlignment="1" quotePrefix="1">
      <alignment horizontal="center" vertical="center"/>
      <protection/>
    </xf>
    <xf numFmtId="0" fontId="0" fillId="24" borderId="13" xfId="67" applyFont="1" applyFill="1" applyBorder="1" applyAlignment="1">
      <alignment horizontal="left" vertical="center"/>
      <protection/>
    </xf>
    <xf numFmtId="0" fontId="0" fillId="24" borderId="14" xfId="67" applyFont="1" applyFill="1" applyBorder="1" applyAlignment="1">
      <alignment horizontal="left" vertical="center"/>
      <protection/>
    </xf>
    <xf numFmtId="0" fontId="0" fillId="24" borderId="15" xfId="64" applyFont="1" applyFill="1" applyBorder="1" applyAlignment="1">
      <alignment horizontal="center" vertical="center"/>
      <protection/>
    </xf>
    <xf numFmtId="49" fontId="0" fillId="24" borderId="15" xfId="42" applyNumberFormat="1" applyFont="1" applyFill="1" applyBorder="1" applyAlignment="1" quotePrefix="1">
      <alignment horizontal="center" vertical="center"/>
    </xf>
    <xf numFmtId="0" fontId="0" fillId="24" borderId="15" xfId="67" applyFont="1" applyFill="1" applyBorder="1" applyAlignment="1">
      <alignment horizontal="center" vertical="center"/>
      <protection/>
    </xf>
    <xf numFmtId="0" fontId="25" fillId="0" borderId="14" xfId="66" applyFont="1" applyFill="1" applyBorder="1" applyAlignment="1">
      <alignment vertical="center"/>
      <protection/>
    </xf>
    <xf numFmtId="0" fontId="25" fillId="24" borderId="0" xfId="64" applyNumberFormat="1" applyFont="1" applyFill="1" applyBorder="1" applyAlignment="1">
      <alignment horizontal="center" vertical="center"/>
      <protection/>
    </xf>
    <xf numFmtId="0" fontId="28" fillId="24" borderId="0" xfId="66" applyFont="1" applyFill="1" applyAlignment="1">
      <alignment vertical="center"/>
      <protection/>
    </xf>
    <xf numFmtId="0" fontId="24" fillId="0" borderId="0" xfId="62" applyFont="1" applyAlignment="1">
      <alignment horizontal="left" vertical="center"/>
      <protection/>
    </xf>
    <xf numFmtId="0" fontId="28" fillId="0" borderId="0" xfId="62" applyFont="1" applyAlignment="1">
      <alignment horizontal="center" vertical="center"/>
      <protection/>
    </xf>
    <xf numFmtId="0" fontId="27" fillId="25" borderId="22" xfId="66" applyFont="1" applyFill="1" applyBorder="1" applyAlignment="1">
      <alignment vertical="center"/>
      <protection/>
    </xf>
    <xf numFmtId="0" fontId="27" fillId="25" borderId="16" xfId="66" applyFont="1" applyFill="1" applyBorder="1" applyAlignment="1">
      <alignment vertical="center"/>
      <protection/>
    </xf>
    <xf numFmtId="0" fontId="27" fillId="25" borderId="23" xfId="66" applyFont="1" applyFill="1" applyBorder="1" applyAlignment="1">
      <alignment vertical="center"/>
      <protection/>
    </xf>
    <xf numFmtId="0" fontId="24" fillId="25" borderId="16" xfId="66" applyFont="1" applyFill="1" applyBorder="1" applyAlignment="1">
      <alignment horizontal="left" vertical="center"/>
      <protection/>
    </xf>
    <xf numFmtId="0" fontId="24" fillId="25" borderId="23" xfId="66" applyFont="1" applyFill="1" applyBorder="1" applyAlignment="1">
      <alignment horizontal="left" vertical="center"/>
      <protection/>
    </xf>
    <xf numFmtId="0" fontId="28" fillId="24" borderId="24" xfId="0" applyFont="1" applyFill="1" applyBorder="1" applyAlignment="1">
      <alignment vertical="center"/>
    </xf>
    <xf numFmtId="0" fontId="25" fillId="24" borderId="25" xfId="64" applyNumberFormat="1" applyFont="1" applyFill="1" applyBorder="1" applyAlignment="1">
      <alignment horizontal="center" vertical="center"/>
      <protection/>
    </xf>
    <xf numFmtId="0" fontId="25" fillId="24" borderId="24" xfId="66" applyFont="1" applyFill="1" applyBorder="1" applyAlignment="1">
      <alignment horizontal="left" vertical="center" wrapText="1"/>
      <protection/>
    </xf>
    <xf numFmtId="0" fontId="25" fillId="24" borderId="24" xfId="66" applyFont="1" applyFill="1" applyBorder="1" applyAlignment="1">
      <alignment vertical="center" wrapText="1"/>
      <protection/>
    </xf>
    <xf numFmtId="0" fontId="25" fillId="24" borderId="25" xfId="66" applyFont="1" applyFill="1" applyBorder="1" applyAlignment="1">
      <alignment horizontal="center" vertical="center" wrapText="1"/>
      <protection/>
    </xf>
    <xf numFmtId="49" fontId="25" fillId="24" borderId="25" xfId="66" applyNumberFormat="1" applyFont="1" applyFill="1" applyBorder="1" applyAlignment="1">
      <alignment horizontal="center" vertical="center" wrapText="1"/>
      <protection/>
    </xf>
    <xf numFmtId="0" fontId="25" fillId="24" borderId="26" xfId="66" applyNumberFormat="1" applyFont="1" applyFill="1" applyBorder="1" applyAlignment="1">
      <alignment horizontal="center" vertical="center"/>
      <protection/>
    </xf>
    <xf numFmtId="0" fontId="25" fillId="0" borderId="27" xfId="66" applyNumberFormat="1" applyFont="1" applyFill="1" applyBorder="1" applyAlignment="1">
      <alignment horizontal="center" vertical="center" wrapText="1"/>
      <protection/>
    </xf>
    <xf numFmtId="0" fontId="25" fillId="24" borderId="18" xfId="66" applyFont="1" applyFill="1" applyBorder="1" applyAlignment="1">
      <alignment horizontal="left" vertical="center" wrapText="1"/>
      <protection/>
    </xf>
    <xf numFmtId="0" fontId="25" fillId="24" borderId="19" xfId="66" applyFont="1" applyFill="1" applyBorder="1" applyAlignment="1">
      <alignment vertical="center" wrapText="1"/>
      <protection/>
    </xf>
    <xf numFmtId="0" fontId="25" fillId="24" borderId="20" xfId="66" applyFont="1" applyFill="1" applyBorder="1" applyAlignment="1">
      <alignment horizontal="center" vertical="center" wrapText="1"/>
      <protection/>
    </xf>
    <xf numFmtId="49" fontId="25" fillId="24" borderId="20" xfId="66" applyNumberFormat="1" applyFont="1" applyFill="1" applyBorder="1" applyAlignment="1" quotePrefix="1">
      <alignment horizontal="center" vertical="center" wrapText="1"/>
      <protection/>
    </xf>
    <xf numFmtId="0" fontId="25" fillId="24" borderId="20" xfId="66" applyNumberFormat="1" applyFont="1" applyFill="1" applyBorder="1" applyAlignment="1">
      <alignment horizontal="center" vertical="center"/>
      <protection/>
    </xf>
    <xf numFmtId="0" fontId="27" fillId="25" borderId="16" xfId="66" applyFont="1" applyFill="1" applyBorder="1" applyAlignment="1">
      <alignment horizontal="left" vertical="center"/>
      <protection/>
    </xf>
    <xf numFmtId="0" fontId="27" fillId="25" borderId="23" xfId="66" applyFont="1" applyFill="1" applyBorder="1" applyAlignment="1">
      <alignment horizontal="left" vertical="center"/>
      <protection/>
    </xf>
    <xf numFmtId="0" fontId="27" fillId="25" borderId="22" xfId="66" applyFont="1" applyFill="1" applyBorder="1" applyAlignment="1">
      <alignment horizontal="left" vertical="center"/>
      <protection/>
    </xf>
    <xf numFmtId="0" fontId="24" fillId="24" borderId="0" xfId="66" applyNumberFormat="1" applyFont="1" applyFill="1" applyAlignment="1">
      <alignment vertical="center"/>
      <protection/>
    </xf>
    <xf numFmtId="0" fontId="24" fillId="0" borderId="0" xfId="0" applyFont="1" applyAlignment="1" applyProtection="1" quotePrefix="1">
      <alignment horizontal="left" vertical="center" indent="1"/>
      <protection locked="0"/>
    </xf>
    <xf numFmtId="0" fontId="24" fillId="24" borderId="0" xfId="66" applyFont="1" applyFill="1" applyAlignment="1">
      <alignment vertical="center"/>
      <protection/>
    </xf>
    <xf numFmtId="49" fontId="25" fillId="24" borderId="0" xfId="66" applyNumberFormat="1" applyFont="1" applyFill="1" applyAlignment="1">
      <alignment vertical="center"/>
      <protection/>
    </xf>
    <xf numFmtId="0" fontId="25" fillId="24" borderId="0" xfId="66" applyFont="1" applyFill="1" applyAlignment="1">
      <alignment horizontal="center" vertical="center"/>
      <protection/>
    </xf>
    <xf numFmtId="0" fontId="25" fillId="24" borderId="0" xfId="66" applyFont="1" applyFill="1" applyAlignment="1">
      <alignment vertical="center"/>
      <protection/>
    </xf>
    <xf numFmtId="0" fontId="25" fillId="24" borderId="0" xfId="66" applyNumberFormat="1" applyFont="1" applyFill="1" applyAlignment="1">
      <alignment vertical="center"/>
      <protection/>
    </xf>
    <xf numFmtId="0" fontId="28" fillId="0" borderId="0" xfId="0" applyFont="1" applyAlignment="1" applyProtection="1" quotePrefix="1">
      <alignment horizontal="left" vertical="center" indent="1"/>
      <protection locked="0"/>
    </xf>
    <xf numFmtId="0" fontId="25" fillId="24" borderId="28" xfId="66" applyNumberFormat="1" applyFont="1" applyFill="1" applyBorder="1" applyAlignment="1">
      <alignment horizontal="center" vertical="center"/>
      <protection/>
    </xf>
    <xf numFmtId="0" fontId="25" fillId="24" borderId="29" xfId="64" applyNumberFormat="1" applyFont="1" applyFill="1" applyBorder="1" applyAlignment="1">
      <alignment horizontal="center" vertical="center"/>
      <protection/>
    </xf>
    <xf numFmtId="0" fontId="25" fillId="24" borderId="30" xfId="66" applyFont="1" applyFill="1" applyBorder="1" applyAlignment="1">
      <alignment horizontal="left" vertical="center"/>
      <protection/>
    </xf>
    <xf numFmtId="0" fontId="25" fillId="24" borderId="31" xfId="66" applyFont="1" applyFill="1" applyBorder="1" applyAlignment="1">
      <alignment vertical="center"/>
      <protection/>
    </xf>
    <xf numFmtId="0" fontId="25" fillId="24" borderId="26" xfId="66" applyFont="1" applyFill="1" applyBorder="1" applyAlignment="1">
      <alignment horizontal="center" vertical="center" wrapText="1"/>
      <protection/>
    </xf>
    <xf numFmtId="49" fontId="25" fillId="24" borderId="26" xfId="66" applyNumberFormat="1" applyFont="1" applyFill="1" applyBorder="1" applyAlignment="1" quotePrefix="1">
      <alignment horizontal="center" vertical="center" wrapText="1"/>
      <protection/>
    </xf>
    <xf numFmtId="0" fontId="25" fillId="0" borderId="26" xfId="66" applyFont="1" applyFill="1" applyBorder="1" applyAlignment="1">
      <alignment horizontal="center" vertical="center"/>
      <protection/>
    </xf>
    <xf numFmtId="0" fontId="28" fillId="24" borderId="0" xfId="66" applyFont="1" applyFill="1" applyAlignment="1">
      <alignment horizontal="left" vertical="center"/>
      <protection/>
    </xf>
    <xf numFmtId="49" fontId="8" fillId="26" borderId="0" xfId="66" applyNumberFormat="1" applyFont="1" applyFill="1" applyAlignment="1">
      <alignment vertical="center"/>
      <protection/>
    </xf>
    <xf numFmtId="0" fontId="24" fillId="26" borderId="0" xfId="62" applyFont="1" applyFill="1" applyAlignment="1">
      <alignment horizontal="left" vertical="center"/>
      <protection/>
    </xf>
    <xf numFmtId="0" fontId="23" fillId="26" borderId="0" xfId="66" applyFont="1" applyFill="1">
      <alignment/>
      <protection/>
    </xf>
    <xf numFmtId="0" fontId="24" fillId="26" borderId="10" xfId="64" applyNumberFormat="1" applyFont="1" applyFill="1" applyBorder="1" applyAlignment="1">
      <alignment horizontal="center" vertical="center"/>
      <protection/>
    </xf>
    <xf numFmtId="0" fontId="27" fillId="26" borderId="22" xfId="66" applyFont="1" applyFill="1" applyBorder="1" applyAlignment="1">
      <alignment vertical="center"/>
      <protection/>
    </xf>
    <xf numFmtId="0" fontId="27" fillId="26" borderId="16" xfId="66" applyFont="1" applyFill="1" applyBorder="1" applyAlignment="1">
      <alignment vertical="center"/>
      <protection/>
    </xf>
    <xf numFmtId="0" fontId="27" fillId="26" borderId="23" xfId="66" applyFont="1" applyFill="1" applyBorder="1" applyAlignment="1">
      <alignment vertical="center"/>
      <protection/>
    </xf>
    <xf numFmtId="0" fontId="24" fillId="26" borderId="0" xfId="66" applyFont="1" applyFill="1" applyAlignment="1">
      <alignment vertical="center"/>
      <protection/>
    </xf>
    <xf numFmtId="0" fontId="25" fillId="26" borderId="11" xfId="66" applyNumberFormat="1" applyFont="1" applyFill="1" applyBorder="1" applyAlignment="1">
      <alignment horizontal="center" vertical="center" wrapText="1"/>
      <protection/>
    </xf>
    <xf numFmtId="0" fontId="25" fillId="26" borderId="12" xfId="64" applyNumberFormat="1" applyFont="1" applyFill="1" applyBorder="1" applyAlignment="1">
      <alignment horizontal="center" vertical="center"/>
      <protection/>
    </xf>
    <xf numFmtId="0" fontId="25" fillId="26" borderId="13" xfId="66" applyFont="1" applyFill="1" applyBorder="1" applyAlignment="1">
      <alignment horizontal="left" vertical="center" wrapText="1"/>
      <protection/>
    </xf>
    <xf numFmtId="0" fontId="25" fillId="26" borderId="14" xfId="66" applyFont="1" applyFill="1" applyBorder="1" applyAlignment="1">
      <alignment vertical="center" wrapText="1"/>
      <protection/>
    </xf>
    <xf numFmtId="0" fontId="25" fillId="26" borderId="15" xfId="66" applyFont="1" applyFill="1" applyBorder="1" applyAlignment="1">
      <alignment horizontal="center" vertical="center" wrapText="1"/>
      <protection/>
    </xf>
    <xf numFmtId="49" fontId="25" fillId="26" borderId="15" xfId="66" applyNumberFormat="1" applyFont="1" applyFill="1" applyBorder="1" applyAlignment="1" quotePrefix="1">
      <alignment horizontal="center" vertical="center" wrapText="1"/>
      <protection/>
    </xf>
    <xf numFmtId="0" fontId="8" fillId="26" borderId="0" xfId="66" applyFont="1" applyFill="1" applyAlignment="1">
      <alignment vertical="center" wrapText="1"/>
      <protection/>
    </xf>
    <xf numFmtId="0" fontId="24" fillId="26" borderId="16" xfId="66" applyFont="1" applyFill="1" applyBorder="1" applyAlignment="1">
      <alignment vertical="center"/>
      <protection/>
    </xf>
    <xf numFmtId="0" fontId="25" fillId="26" borderId="11" xfId="66" applyNumberFormat="1" applyFont="1" applyFill="1" applyBorder="1" applyAlignment="1">
      <alignment horizontal="center" vertical="center"/>
      <protection/>
    </xf>
    <xf numFmtId="0" fontId="25" fillId="26" borderId="12" xfId="66" applyFont="1" applyFill="1" applyBorder="1" applyAlignment="1">
      <alignment horizontal="left" vertical="center"/>
      <protection/>
    </xf>
    <xf numFmtId="0" fontId="25" fillId="26" borderId="21" xfId="66" applyFont="1" applyFill="1" applyBorder="1" applyAlignment="1">
      <alignment vertical="center"/>
      <protection/>
    </xf>
    <xf numFmtId="0" fontId="25" fillId="26" borderId="11" xfId="66" applyFont="1" applyFill="1" applyBorder="1" applyAlignment="1">
      <alignment horizontal="center" vertical="center"/>
      <protection/>
    </xf>
    <xf numFmtId="49" fontId="25" fillId="26" borderId="11" xfId="66" applyNumberFormat="1" applyFont="1" applyFill="1" applyBorder="1" applyAlignment="1" quotePrefix="1">
      <alignment horizontal="center" vertical="center"/>
      <protection/>
    </xf>
    <xf numFmtId="0" fontId="26" fillId="26" borderId="0" xfId="66" applyFont="1" applyFill="1" applyAlignment="1">
      <alignment vertical="center"/>
      <protection/>
    </xf>
    <xf numFmtId="0" fontId="25" fillId="26" borderId="15" xfId="66" applyNumberFormat="1" applyFont="1" applyFill="1" applyBorder="1" applyAlignment="1">
      <alignment horizontal="center" vertical="center"/>
      <protection/>
    </xf>
    <xf numFmtId="0" fontId="25" fillId="26" borderId="13" xfId="66" applyFont="1" applyFill="1" applyBorder="1" applyAlignment="1">
      <alignment horizontal="left" vertical="center"/>
      <protection/>
    </xf>
    <xf numFmtId="0" fontId="25" fillId="26" borderId="14" xfId="66" applyFont="1" applyFill="1" applyBorder="1" applyAlignment="1">
      <alignment vertical="center"/>
      <protection/>
    </xf>
    <xf numFmtId="0" fontId="25" fillId="26" borderId="15" xfId="66" applyFont="1" applyFill="1" applyBorder="1" applyAlignment="1">
      <alignment horizontal="center" vertical="center"/>
      <protection/>
    </xf>
    <xf numFmtId="49" fontId="25" fillId="26" borderId="15" xfId="66" applyNumberFormat="1" applyFont="1" applyFill="1" applyBorder="1" applyAlignment="1" quotePrefix="1">
      <alignment horizontal="center" vertical="center"/>
      <protection/>
    </xf>
    <xf numFmtId="0" fontId="25" fillId="26" borderId="17" xfId="64" applyNumberFormat="1" applyFont="1" applyFill="1" applyBorder="1" applyAlignment="1">
      <alignment horizontal="center" vertical="center"/>
      <protection/>
    </xf>
    <xf numFmtId="0" fontId="27" fillId="26" borderId="22" xfId="66" applyFont="1" applyFill="1" applyBorder="1" applyAlignment="1">
      <alignment horizontal="left" vertical="center"/>
      <protection/>
    </xf>
    <xf numFmtId="0" fontId="27" fillId="26" borderId="16" xfId="66" applyFont="1" applyFill="1" applyBorder="1" applyAlignment="1">
      <alignment horizontal="left" vertical="center"/>
      <protection/>
    </xf>
    <xf numFmtId="49" fontId="25" fillId="26" borderId="13" xfId="66" applyNumberFormat="1" applyFont="1" applyFill="1" applyBorder="1" applyAlignment="1">
      <alignment horizontal="left" vertical="center"/>
      <protection/>
    </xf>
    <xf numFmtId="49" fontId="25" fillId="26" borderId="14" xfId="66" applyNumberFormat="1" applyFont="1" applyFill="1" applyBorder="1" applyAlignment="1">
      <alignment horizontal="left" vertical="center"/>
      <protection/>
    </xf>
    <xf numFmtId="49" fontId="25" fillId="26" borderId="15" xfId="66" applyNumberFormat="1" applyFont="1" applyFill="1" applyBorder="1" applyAlignment="1">
      <alignment horizontal="center" vertical="center"/>
      <protection/>
    </xf>
    <xf numFmtId="0" fontId="25" fillId="26" borderId="18" xfId="66" applyFont="1" applyFill="1" applyBorder="1" applyAlignment="1">
      <alignment horizontal="left" vertical="center"/>
      <protection/>
    </xf>
    <xf numFmtId="0" fontId="25" fillId="26" borderId="19" xfId="66" applyFont="1" applyFill="1" applyBorder="1" applyAlignment="1">
      <alignment vertical="center"/>
      <protection/>
    </xf>
    <xf numFmtId="0" fontId="25" fillId="26" borderId="20" xfId="66" applyFont="1" applyFill="1" applyBorder="1" applyAlignment="1">
      <alignment horizontal="center" vertical="center"/>
      <protection/>
    </xf>
    <xf numFmtId="49" fontId="25" fillId="26" borderId="20" xfId="66" applyNumberFormat="1" applyFont="1" applyFill="1" applyBorder="1" applyAlignment="1" quotePrefix="1">
      <alignment horizontal="center" vertical="center"/>
      <protection/>
    </xf>
    <xf numFmtId="0" fontId="25" fillId="26" borderId="16" xfId="64" applyNumberFormat="1" applyFont="1" applyFill="1" applyBorder="1" applyAlignment="1">
      <alignment horizontal="center" vertical="center"/>
      <protection/>
    </xf>
    <xf numFmtId="0" fontId="8" fillId="26" borderId="0" xfId="66" applyFont="1" applyFill="1" applyAlignment="1">
      <alignment vertical="center"/>
      <protection/>
    </xf>
    <xf numFmtId="0" fontId="26" fillId="26" borderId="0" xfId="66" applyNumberFormat="1" applyFont="1" applyFill="1" applyAlignment="1">
      <alignment vertical="center"/>
      <protection/>
    </xf>
    <xf numFmtId="49" fontId="26" fillId="26" borderId="0" xfId="66" applyNumberFormat="1" applyFont="1" applyFill="1" applyAlignment="1">
      <alignment vertical="center"/>
      <protection/>
    </xf>
    <xf numFmtId="0" fontId="26" fillId="26" borderId="0" xfId="66" applyFont="1" applyFill="1" applyAlignment="1">
      <alignment horizontal="center" vertical="center"/>
      <protection/>
    </xf>
    <xf numFmtId="0" fontId="28" fillId="26" borderId="0" xfId="66" applyFont="1" applyFill="1" applyAlignment="1">
      <alignment vertical="center"/>
      <protection/>
    </xf>
    <xf numFmtId="0" fontId="27" fillId="26" borderId="16" xfId="66" applyFont="1" applyFill="1" applyBorder="1" applyAlignment="1">
      <alignment horizontal="left" vertical="center"/>
      <protection/>
    </xf>
    <xf numFmtId="0" fontId="24" fillId="26" borderId="0" xfId="62" applyFont="1" applyFill="1" applyAlignment="1">
      <alignment horizontal="left" vertical="center"/>
      <protection/>
    </xf>
    <xf numFmtId="0" fontId="24" fillId="26" borderId="32" xfId="66" applyNumberFormat="1" applyFont="1" applyFill="1" applyBorder="1" applyAlignment="1">
      <alignment horizontal="center" vertical="center" wrapText="1"/>
      <protection/>
    </xf>
    <xf numFmtId="49" fontId="24" fillId="26" borderId="32" xfId="66" applyNumberFormat="1" applyFont="1" applyFill="1" applyBorder="1" applyAlignment="1">
      <alignment horizontal="center" vertical="center"/>
      <protection/>
    </xf>
    <xf numFmtId="0" fontId="24" fillId="26" borderId="33" xfId="66" applyFont="1" applyFill="1" applyBorder="1" applyAlignment="1">
      <alignment vertical="center"/>
      <protection/>
    </xf>
    <xf numFmtId="0" fontId="24" fillId="26" borderId="34" xfId="66" applyFont="1" applyFill="1" applyBorder="1" applyAlignment="1">
      <alignment horizontal="right" vertical="center"/>
      <protection/>
    </xf>
    <xf numFmtId="0" fontId="27" fillId="26" borderId="23" xfId="66" applyFont="1" applyFill="1" applyBorder="1" applyAlignment="1">
      <alignment horizontal="left" vertical="center"/>
      <protection/>
    </xf>
    <xf numFmtId="0" fontId="24" fillId="26" borderId="32" xfId="66" applyFont="1" applyFill="1" applyBorder="1" applyAlignment="1">
      <alignment horizontal="center" vertical="center" wrapText="1"/>
      <protection/>
    </xf>
    <xf numFmtId="0" fontId="27" fillId="26" borderId="16" xfId="66" applyFont="1" applyFill="1" applyBorder="1" applyAlignment="1">
      <alignment horizontal="left" vertical="center"/>
      <protection/>
    </xf>
    <xf numFmtId="0" fontId="27" fillId="26" borderId="23" xfId="66" applyFont="1" applyFill="1" applyBorder="1" applyAlignment="1">
      <alignment horizontal="left" vertical="center"/>
      <protection/>
    </xf>
    <xf numFmtId="0" fontId="24" fillId="26" borderId="32" xfId="66" applyFont="1" applyFill="1" applyBorder="1" applyAlignment="1">
      <alignment horizontal="center" vertical="center" wrapText="1"/>
      <protection/>
    </xf>
    <xf numFmtId="0" fontId="24" fillId="26" borderId="0" xfId="62" applyFont="1" applyFill="1" applyAlignment="1">
      <alignment horizontal="left" vertical="center"/>
      <protection/>
    </xf>
    <xf numFmtId="0" fontId="24" fillId="26" borderId="32" xfId="66" applyNumberFormat="1" applyFont="1" applyFill="1" applyBorder="1" applyAlignment="1">
      <alignment horizontal="center" vertical="center" wrapText="1"/>
      <protection/>
    </xf>
    <xf numFmtId="49" fontId="24" fillId="26" borderId="32" xfId="66" applyNumberFormat="1" applyFont="1" applyFill="1" applyBorder="1" applyAlignment="1">
      <alignment horizontal="center" vertical="center"/>
      <protection/>
    </xf>
    <xf numFmtId="0" fontId="24" fillId="26" borderId="32" xfId="66" applyFont="1" applyFill="1" applyBorder="1" applyAlignment="1">
      <alignment horizontal="center" vertical="center"/>
      <protection/>
    </xf>
    <xf numFmtId="0" fontId="25" fillId="26" borderId="35" xfId="64" applyNumberFormat="1" applyFont="1" applyFill="1" applyBorder="1" applyAlignment="1">
      <alignment horizontal="center" vertical="center"/>
      <protection/>
    </xf>
    <xf numFmtId="0" fontId="25" fillId="26" borderId="36" xfId="65" applyNumberFormat="1" applyFont="1" applyFill="1" applyBorder="1" applyAlignment="1">
      <alignment horizontal="left" vertical="center" wrapText="1"/>
      <protection/>
    </xf>
    <xf numFmtId="0" fontId="25" fillId="26" borderId="37" xfId="65" applyNumberFormat="1" applyFont="1" applyFill="1" applyBorder="1" applyAlignment="1">
      <alignment vertical="center" wrapText="1"/>
      <protection/>
    </xf>
    <xf numFmtId="0" fontId="25" fillId="26" borderId="35" xfId="65" applyFont="1" applyFill="1" applyBorder="1" applyAlignment="1">
      <alignment horizontal="center" vertical="center" wrapText="1"/>
      <protection/>
    </xf>
    <xf numFmtId="49" fontId="25" fillId="26" borderId="35" xfId="65" applyNumberFormat="1" applyFont="1" applyFill="1" applyBorder="1" applyAlignment="1" quotePrefix="1">
      <alignment horizontal="center" vertical="center" wrapText="1"/>
      <protection/>
    </xf>
    <xf numFmtId="0" fontId="25" fillId="26" borderId="38" xfId="65" applyNumberFormat="1" applyFont="1" applyFill="1" applyBorder="1" applyAlignment="1">
      <alignment horizontal="left" vertical="center" wrapText="1"/>
      <protection/>
    </xf>
    <xf numFmtId="0" fontId="25" fillId="26" borderId="39" xfId="65" applyNumberFormat="1" applyFont="1" applyFill="1" applyBorder="1" applyAlignment="1">
      <alignment vertical="center" wrapText="1"/>
      <protection/>
    </xf>
    <xf numFmtId="0" fontId="25" fillId="26" borderId="40" xfId="65" applyFont="1" applyFill="1" applyBorder="1" applyAlignment="1">
      <alignment horizontal="center" vertical="center" wrapText="1"/>
      <protection/>
    </xf>
    <xf numFmtId="49" fontId="25" fillId="26" borderId="40" xfId="65" applyNumberFormat="1" applyFont="1" applyFill="1" applyBorder="1" applyAlignment="1" quotePrefix="1">
      <alignment horizontal="center" vertical="center" wrapText="1"/>
      <protection/>
    </xf>
    <xf numFmtId="0" fontId="25" fillId="26" borderId="41" xfId="65" applyNumberFormat="1" applyFont="1" applyFill="1" applyBorder="1" applyAlignment="1">
      <alignment horizontal="left" vertical="center" wrapText="1"/>
      <protection/>
    </xf>
    <xf numFmtId="0" fontId="25" fillId="26" borderId="42" xfId="65" applyNumberFormat="1" applyFont="1" applyFill="1" applyBorder="1" applyAlignment="1">
      <alignment vertical="center" wrapText="1"/>
      <protection/>
    </xf>
    <xf numFmtId="0" fontId="25" fillId="26" borderId="25" xfId="65" applyFont="1" applyFill="1" applyBorder="1" applyAlignment="1">
      <alignment horizontal="center" vertical="center" wrapText="1"/>
      <protection/>
    </xf>
    <xf numFmtId="49" fontId="25" fillId="26" borderId="25" xfId="65" applyNumberFormat="1" applyFont="1" applyFill="1" applyBorder="1" applyAlignment="1" quotePrefix="1">
      <alignment horizontal="center" vertical="center" wrapText="1"/>
      <protection/>
    </xf>
    <xf numFmtId="0" fontId="25" fillId="26" borderId="35" xfId="64" applyNumberFormat="1" applyFont="1" applyFill="1" applyBorder="1" applyAlignment="1">
      <alignment horizontal="center" vertical="center" wrapText="1"/>
      <protection/>
    </xf>
    <xf numFmtId="0" fontId="25" fillId="26" borderId="36" xfId="64" applyNumberFormat="1" applyFont="1" applyFill="1" applyBorder="1" applyAlignment="1">
      <alignment horizontal="center" vertical="center"/>
      <protection/>
    </xf>
    <xf numFmtId="14" fontId="25" fillId="26" borderId="35" xfId="65" applyNumberFormat="1" applyFont="1" applyFill="1" applyBorder="1" applyAlignment="1" quotePrefix="1">
      <alignment horizontal="center" vertical="center" wrapText="1"/>
      <protection/>
    </xf>
    <xf numFmtId="0" fontId="25" fillId="26" borderId="25" xfId="64" applyNumberFormat="1" applyFont="1" applyFill="1" applyBorder="1" applyAlignment="1">
      <alignment horizontal="center" vertical="center"/>
      <protection/>
    </xf>
    <xf numFmtId="0" fontId="25" fillId="26" borderId="28" xfId="66" applyNumberFormat="1" applyFont="1" applyFill="1" applyBorder="1" applyAlignment="1">
      <alignment horizontal="center" vertical="center"/>
      <protection/>
    </xf>
    <xf numFmtId="0" fontId="25" fillId="26" borderId="29" xfId="64" applyNumberFormat="1" applyFont="1" applyFill="1" applyBorder="1" applyAlignment="1">
      <alignment horizontal="center" vertical="center"/>
      <protection/>
    </xf>
    <xf numFmtId="0" fontId="34" fillId="26" borderId="0" xfId="65" applyNumberFormat="1" applyFont="1" applyFill="1" applyBorder="1" applyAlignment="1">
      <alignment horizontal="center" vertical="center" wrapText="1"/>
      <protection/>
    </xf>
    <xf numFmtId="0" fontId="24" fillId="26" borderId="34" xfId="66" applyFont="1" applyFill="1" applyBorder="1" applyAlignment="1">
      <alignment horizontal="center" vertical="center"/>
      <protection/>
    </xf>
    <xf numFmtId="0" fontId="25" fillId="26" borderId="11" xfId="66" applyFont="1" applyFill="1" applyBorder="1" applyAlignment="1" quotePrefix="1">
      <alignment horizontal="center" vertical="center"/>
      <protection/>
    </xf>
    <xf numFmtId="0" fontId="25" fillId="26" borderId="35" xfId="65" applyFont="1" applyFill="1" applyBorder="1" applyAlignment="1" quotePrefix="1">
      <alignment horizontal="center" vertical="center" wrapText="1"/>
      <protection/>
    </xf>
    <xf numFmtId="0" fontId="25" fillId="26" borderId="15" xfId="66" applyFont="1" applyFill="1" applyBorder="1" applyAlignment="1" quotePrefix="1">
      <alignment horizontal="center" vertical="center"/>
      <protection/>
    </xf>
    <xf numFmtId="0" fontId="25" fillId="26" borderId="26" xfId="66" applyNumberFormat="1" applyFont="1" applyFill="1" applyBorder="1" applyAlignment="1">
      <alignment horizontal="center" vertical="center"/>
      <protection/>
    </xf>
    <xf numFmtId="0" fontId="25" fillId="26" borderId="30" xfId="66" applyFont="1" applyFill="1" applyBorder="1" applyAlignment="1">
      <alignment horizontal="left" vertical="center"/>
      <protection/>
    </xf>
    <xf numFmtId="0" fontId="25" fillId="26" borderId="26" xfId="66" applyFont="1" applyFill="1" applyBorder="1" applyAlignment="1">
      <alignment horizontal="center" vertical="center"/>
      <protection/>
    </xf>
    <xf numFmtId="49" fontId="25" fillId="26" borderId="26" xfId="66" applyNumberFormat="1" applyFont="1" applyFill="1" applyBorder="1" applyAlignment="1" quotePrefix="1">
      <alignment horizontal="center" vertical="center"/>
      <protection/>
    </xf>
    <xf numFmtId="0" fontId="25" fillId="26" borderId="26" xfId="66" applyFont="1" applyFill="1" applyBorder="1" applyAlignment="1">
      <alignment horizontal="center" vertical="center" wrapText="1"/>
      <protection/>
    </xf>
    <xf numFmtId="0" fontId="27" fillId="26" borderId="16" xfId="66" applyFont="1" applyFill="1" applyBorder="1" applyAlignment="1">
      <alignment horizontal="left" vertical="center"/>
      <protection/>
    </xf>
    <xf numFmtId="0" fontId="25" fillId="26" borderId="36" xfId="65" applyFont="1" applyFill="1" applyBorder="1" applyAlignment="1">
      <alignment horizontal="center" vertical="center" wrapText="1"/>
      <protection/>
    </xf>
    <xf numFmtId="0" fontId="25" fillId="26" borderId="38" xfId="65" applyFont="1" applyFill="1" applyBorder="1" applyAlignment="1">
      <alignment horizontal="center" vertical="center" wrapText="1"/>
      <protection/>
    </xf>
    <xf numFmtId="0" fontId="25" fillId="26" borderId="41" xfId="65" applyFont="1" applyFill="1" applyBorder="1" applyAlignment="1">
      <alignment horizontal="center" vertical="center" wrapText="1"/>
      <protection/>
    </xf>
    <xf numFmtId="0" fontId="25" fillId="26" borderId="12" xfId="66" applyFont="1" applyFill="1" applyBorder="1" applyAlignment="1">
      <alignment horizontal="center" vertical="center"/>
      <protection/>
    </xf>
    <xf numFmtId="0" fontId="25" fillId="26" borderId="14" xfId="66" applyFont="1" applyFill="1" applyBorder="1" applyAlignment="1">
      <alignment horizontal="center" vertical="center" wrapText="1"/>
      <protection/>
    </xf>
    <xf numFmtId="0" fontId="25" fillId="26" borderId="10" xfId="65" applyFont="1" applyFill="1" applyBorder="1" applyAlignment="1">
      <alignment horizontal="center" vertical="center" wrapText="1"/>
      <protection/>
    </xf>
    <xf numFmtId="0" fontId="25" fillId="26" borderId="13" xfId="66" applyFont="1" applyFill="1" applyBorder="1" applyAlignment="1">
      <alignment horizontal="center" vertical="center" wrapText="1"/>
      <protection/>
    </xf>
    <xf numFmtId="0" fontId="25" fillId="26" borderId="13" xfId="66" applyFont="1" applyFill="1" applyBorder="1" applyAlignment="1">
      <alignment horizontal="center" vertical="center"/>
      <protection/>
    </xf>
    <xf numFmtId="49" fontId="25" fillId="26" borderId="13" xfId="66" applyNumberFormat="1" applyFont="1" applyFill="1" applyBorder="1" applyAlignment="1">
      <alignment horizontal="center" vertical="center"/>
      <protection/>
    </xf>
    <xf numFmtId="49" fontId="25" fillId="26" borderId="36" xfId="65" applyNumberFormat="1" applyFont="1" applyFill="1" applyBorder="1" applyAlignment="1">
      <alignment horizontal="center" vertical="center" wrapText="1"/>
      <protection/>
    </xf>
    <xf numFmtId="0" fontId="25" fillId="26" borderId="18" xfId="66" applyFont="1" applyFill="1" applyBorder="1" applyAlignment="1">
      <alignment horizontal="center" vertical="center"/>
      <protection/>
    </xf>
    <xf numFmtId="0" fontId="24" fillId="26" borderId="33" xfId="66" applyFont="1" applyFill="1" applyBorder="1" applyAlignment="1">
      <alignment horizontal="center" vertical="center"/>
      <protection/>
    </xf>
    <xf numFmtId="0" fontId="34" fillId="26" borderId="10" xfId="65" applyNumberFormat="1" applyFont="1" applyFill="1" applyBorder="1" applyAlignment="1">
      <alignment horizontal="center" vertical="center" wrapText="1"/>
      <protection/>
    </xf>
    <xf numFmtId="0" fontId="24" fillId="26" borderId="10" xfId="66" applyFont="1" applyFill="1" applyBorder="1" applyAlignment="1">
      <alignment horizontal="center" vertical="center"/>
      <protection/>
    </xf>
    <xf numFmtId="0" fontId="25" fillId="26" borderId="10" xfId="66" applyFont="1" applyFill="1" applyBorder="1" applyAlignment="1">
      <alignment horizontal="center" vertical="center" wrapText="1"/>
      <protection/>
    </xf>
    <xf numFmtId="0" fontId="25" fillId="26" borderId="10" xfId="66" applyFont="1" applyFill="1" applyBorder="1" applyAlignment="1">
      <alignment horizontal="center" vertical="center"/>
      <protection/>
    </xf>
    <xf numFmtId="49" fontId="25" fillId="26" borderId="10" xfId="66" applyNumberFormat="1" applyFont="1" applyFill="1" applyBorder="1" applyAlignment="1">
      <alignment horizontal="center" vertical="center"/>
      <protection/>
    </xf>
    <xf numFmtId="49" fontId="25" fillId="26" borderId="10" xfId="65" applyNumberFormat="1" applyFont="1" applyFill="1" applyBorder="1" applyAlignment="1">
      <alignment horizontal="center" vertical="center" wrapText="1"/>
      <protection/>
    </xf>
    <xf numFmtId="0" fontId="26" fillId="26" borderId="10" xfId="66" applyFont="1" applyFill="1" applyBorder="1" applyAlignment="1">
      <alignment horizontal="center" vertical="center"/>
      <protection/>
    </xf>
    <xf numFmtId="0" fontId="25" fillId="26" borderId="22" xfId="66" applyFont="1" applyFill="1" applyBorder="1" applyAlignment="1">
      <alignment horizontal="center" vertical="center" wrapText="1"/>
      <protection/>
    </xf>
    <xf numFmtId="0" fontId="25" fillId="26" borderId="22" xfId="65" applyFont="1" applyFill="1" applyBorder="1" applyAlignment="1">
      <alignment horizontal="center" vertical="center" wrapText="1"/>
      <protection/>
    </xf>
    <xf numFmtId="0" fontId="25" fillId="26" borderId="0" xfId="62" applyFont="1" applyFill="1" applyAlignment="1">
      <alignment horizontal="left" vertical="center"/>
      <protection/>
    </xf>
    <xf numFmtId="0" fontId="24" fillId="26" borderId="0" xfId="62" applyFont="1" applyFill="1" applyAlignment="1">
      <alignment horizontal="left" vertical="center"/>
      <protection/>
    </xf>
    <xf numFmtId="0" fontId="24" fillId="26" borderId="32" xfId="66" applyFont="1" applyFill="1" applyBorder="1" applyAlignment="1">
      <alignment horizontal="center" vertical="center"/>
      <protection/>
    </xf>
    <xf numFmtId="0" fontId="25" fillId="26" borderId="10" xfId="62" applyFont="1" applyFill="1" applyBorder="1" applyAlignment="1">
      <alignment horizontal="center" vertical="center"/>
      <protection/>
    </xf>
    <xf numFmtId="0" fontId="24" fillId="26" borderId="10" xfId="62" applyFont="1" applyFill="1" applyBorder="1" applyAlignment="1">
      <alignment horizontal="center" vertical="center"/>
      <protection/>
    </xf>
    <xf numFmtId="0" fontId="27" fillId="26" borderId="10" xfId="66" applyFont="1" applyFill="1" applyBorder="1" applyAlignment="1">
      <alignment horizontal="center" vertical="center"/>
      <protection/>
    </xf>
    <xf numFmtId="0" fontId="25" fillId="26" borderId="0" xfId="62" applyFont="1" applyFill="1" applyAlignment="1">
      <alignment horizontal="center" vertical="center"/>
      <protection/>
    </xf>
    <xf numFmtId="0" fontId="24" fillId="26" borderId="0" xfId="62" applyFont="1" applyFill="1" applyAlignment="1">
      <alignment horizontal="center" vertical="center"/>
      <protection/>
    </xf>
    <xf numFmtId="0" fontId="27" fillId="26" borderId="16" xfId="66" applyFont="1" applyFill="1" applyBorder="1" applyAlignment="1">
      <alignment horizontal="center" vertical="center"/>
      <protection/>
    </xf>
    <xf numFmtId="0" fontId="26" fillId="26" borderId="0" xfId="66" applyNumberFormat="1" applyFont="1" applyFill="1" applyBorder="1" applyAlignment="1">
      <alignment vertical="center"/>
      <protection/>
    </xf>
    <xf numFmtId="0" fontId="29" fillId="26" borderId="0" xfId="0" applyFont="1" applyFill="1" applyBorder="1" applyAlignment="1" quotePrefix="1">
      <alignment horizontal="left" vertical="center"/>
    </xf>
    <xf numFmtId="0" fontId="26" fillId="26" borderId="0" xfId="66" applyFont="1" applyFill="1" applyBorder="1" applyAlignment="1">
      <alignment vertical="center"/>
      <protection/>
    </xf>
    <xf numFmtId="49" fontId="26" fillId="26" borderId="0" xfId="66" applyNumberFormat="1" applyFont="1" applyFill="1" applyBorder="1" applyAlignment="1">
      <alignment vertical="center"/>
      <protection/>
    </xf>
    <xf numFmtId="0" fontId="26" fillId="26" borderId="0" xfId="66" applyFont="1" applyFill="1" applyBorder="1" applyAlignment="1">
      <alignment horizontal="center" vertical="center"/>
      <protection/>
    </xf>
    <xf numFmtId="0" fontId="8" fillId="26" borderId="0" xfId="66" applyFont="1" applyFill="1" applyBorder="1" applyAlignment="1">
      <alignment vertical="center"/>
      <protection/>
    </xf>
    <xf numFmtId="0" fontId="30" fillId="26" borderId="0" xfId="0" applyFont="1" applyFill="1" applyBorder="1" applyAlignment="1" quotePrefix="1">
      <alignment horizontal="left" vertical="center" indent="1"/>
    </xf>
    <xf numFmtId="0" fontId="30" fillId="26" borderId="0" xfId="0" applyFont="1" applyFill="1" applyBorder="1" applyAlignment="1" applyProtection="1" quotePrefix="1">
      <alignment horizontal="left" vertical="center" indent="1"/>
      <protection locked="0"/>
    </xf>
    <xf numFmtId="0" fontId="27" fillId="26" borderId="0" xfId="66" applyFont="1" applyFill="1" applyBorder="1" applyAlignment="1">
      <alignment vertical="center"/>
      <protection/>
    </xf>
    <xf numFmtId="0" fontId="27" fillId="26" borderId="33" xfId="66" applyFont="1" applyFill="1" applyBorder="1" applyAlignment="1">
      <alignment vertical="center"/>
      <protection/>
    </xf>
    <xf numFmtId="0" fontId="25" fillId="26" borderId="11" xfId="66" applyNumberFormat="1" applyFont="1" applyFill="1" applyBorder="1" applyAlignment="1" quotePrefix="1">
      <alignment horizontal="center" vertical="center"/>
      <protection/>
    </xf>
    <xf numFmtId="0" fontId="26" fillId="26" borderId="0" xfId="66" applyNumberFormat="1" applyFont="1" applyFill="1" applyAlignment="1">
      <alignment horizontal="center" vertical="center"/>
      <protection/>
    </xf>
    <xf numFmtId="0" fontId="25" fillId="27" borderId="11" xfId="66" applyNumberFormat="1" applyFont="1" applyFill="1" applyBorder="1" applyAlignment="1">
      <alignment horizontal="center" vertical="center"/>
      <protection/>
    </xf>
    <xf numFmtId="0" fontId="25" fillId="27" borderId="36" xfId="65" applyNumberFormat="1" applyFont="1" applyFill="1" applyBorder="1" applyAlignment="1">
      <alignment horizontal="left" vertical="center" wrapText="1"/>
      <protection/>
    </xf>
    <xf numFmtId="0" fontId="25" fillId="27" borderId="35" xfId="65" applyFont="1" applyFill="1" applyBorder="1" applyAlignment="1">
      <alignment horizontal="center" vertical="center" wrapText="1"/>
      <protection/>
    </xf>
    <xf numFmtId="49" fontId="25" fillId="27" borderId="35" xfId="65" applyNumberFormat="1" applyFont="1" applyFill="1" applyBorder="1" applyAlignment="1" quotePrefix="1">
      <alignment horizontal="center" vertical="center" wrapText="1"/>
      <protection/>
    </xf>
    <xf numFmtId="0" fontId="25" fillId="27" borderId="11" xfId="66" applyNumberFormat="1" applyFont="1" applyFill="1" applyBorder="1" applyAlignment="1" quotePrefix="1">
      <alignment horizontal="center" vertical="center"/>
      <protection/>
    </xf>
    <xf numFmtId="0" fontId="25" fillId="27" borderId="15" xfId="66" applyFont="1" applyFill="1" applyBorder="1" applyAlignment="1">
      <alignment horizontal="center" vertical="center" wrapText="1"/>
      <protection/>
    </xf>
    <xf numFmtId="0" fontId="25" fillId="27" borderId="11" xfId="66" applyNumberFormat="1" applyFont="1" applyFill="1" applyBorder="1" applyAlignment="1">
      <alignment horizontal="center" vertical="center" wrapText="1"/>
      <protection/>
    </xf>
    <xf numFmtId="0" fontId="25" fillId="27" borderId="36" xfId="65" applyFont="1" applyFill="1" applyBorder="1" applyAlignment="1">
      <alignment horizontal="center" vertical="center" wrapText="1"/>
      <protection/>
    </xf>
    <xf numFmtId="0" fontId="25" fillId="27" borderId="10" xfId="66" applyFont="1" applyFill="1" applyBorder="1" applyAlignment="1">
      <alignment horizontal="center" vertical="center" wrapText="1"/>
      <protection/>
    </xf>
    <xf numFmtId="0" fontId="25" fillId="27" borderId="14" xfId="66" applyFont="1" applyFill="1" applyBorder="1" applyAlignment="1">
      <alignment horizontal="center" vertical="center" wrapText="1"/>
      <protection/>
    </xf>
    <xf numFmtId="0" fontId="8" fillId="27" borderId="0" xfId="66" applyFont="1" applyFill="1" applyAlignment="1">
      <alignment vertical="center" wrapText="1"/>
      <protection/>
    </xf>
    <xf numFmtId="0" fontId="25" fillId="27" borderId="18" xfId="66" applyFont="1" applyFill="1" applyBorder="1" applyAlignment="1">
      <alignment horizontal="left" vertical="center"/>
      <protection/>
    </xf>
    <xf numFmtId="0" fontId="25" fillId="27" borderId="20" xfId="66" applyFont="1" applyFill="1" applyBorder="1" applyAlignment="1">
      <alignment horizontal="center" vertical="center"/>
      <protection/>
    </xf>
    <xf numFmtId="49" fontId="25" fillId="27" borderId="20" xfId="66" applyNumberFormat="1" applyFont="1" applyFill="1" applyBorder="1" applyAlignment="1" quotePrefix="1">
      <alignment horizontal="center" vertical="center"/>
      <protection/>
    </xf>
    <xf numFmtId="49" fontId="8" fillId="27" borderId="0" xfId="66" applyNumberFormat="1" applyFont="1" applyFill="1" applyAlignment="1">
      <alignment vertical="center"/>
      <protection/>
    </xf>
    <xf numFmtId="0" fontId="25" fillId="27" borderId="15" xfId="66" applyNumberFormat="1" applyFont="1" applyFill="1" applyBorder="1" applyAlignment="1">
      <alignment horizontal="center" vertical="center"/>
      <protection/>
    </xf>
    <xf numFmtId="0" fontId="25" fillId="27" borderId="12" xfId="64" applyNumberFormat="1" applyFont="1" applyFill="1" applyBorder="1" applyAlignment="1">
      <alignment horizontal="center" vertical="center"/>
      <protection/>
    </xf>
    <xf numFmtId="0" fontId="25" fillId="27" borderId="35" xfId="64" applyNumberFormat="1" applyFont="1" applyFill="1" applyBorder="1" applyAlignment="1">
      <alignment horizontal="center" vertical="center"/>
      <protection/>
    </xf>
    <xf numFmtId="0" fontId="25" fillId="27" borderId="37" xfId="65" applyNumberFormat="1" applyFont="1" applyFill="1" applyBorder="1" applyAlignment="1">
      <alignment vertical="center" wrapText="1"/>
      <protection/>
    </xf>
    <xf numFmtId="0" fontId="25" fillId="27" borderId="10" xfId="65" applyFont="1" applyFill="1" applyBorder="1" applyAlignment="1">
      <alignment horizontal="center" vertical="center" wrapText="1"/>
      <protection/>
    </xf>
    <xf numFmtId="0" fontId="26" fillId="27" borderId="0" xfId="66" applyFont="1" applyFill="1" applyAlignment="1">
      <alignment vertical="center"/>
      <protection/>
    </xf>
    <xf numFmtId="0" fontId="25" fillId="27" borderId="13" xfId="66" applyFont="1" applyFill="1" applyBorder="1" applyAlignment="1">
      <alignment horizontal="left" vertical="center"/>
      <protection/>
    </xf>
    <xf numFmtId="0" fontId="25" fillId="27" borderId="14" xfId="66" applyFont="1" applyFill="1" applyBorder="1" applyAlignment="1">
      <alignment vertical="center"/>
      <protection/>
    </xf>
    <xf numFmtId="0" fontId="25" fillId="27" borderId="15" xfId="66" applyFont="1" applyFill="1" applyBorder="1" applyAlignment="1">
      <alignment horizontal="center" vertical="center"/>
      <protection/>
    </xf>
    <xf numFmtId="49" fontId="25" fillId="27" borderId="15" xfId="66" applyNumberFormat="1" applyFont="1" applyFill="1" applyBorder="1" applyAlignment="1" quotePrefix="1">
      <alignment horizontal="center" vertical="center"/>
      <protection/>
    </xf>
    <xf numFmtId="0" fontId="25" fillId="27" borderId="13" xfId="66" applyFont="1" applyFill="1" applyBorder="1" applyAlignment="1">
      <alignment horizontal="center" vertical="center"/>
      <protection/>
    </xf>
    <xf numFmtId="0" fontId="25" fillId="27" borderId="10" xfId="66" applyFont="1" applyFill="1" applyBorder="1" applyAlignment="1">
      <alignment horizontal="center" vertical="center"/>
      <protection/>
    </xf>
    <xf numFmtId="0" fontId="8" fillId="27" borderId="0" xfId="66" applyFont="1" applyFill="1" applyAlignment="1">
      <alignment vertical="center"/>
      <protection/>
    </xf>
    <xf numFmtId="0" fontId="37" fillId="26" borderId="0" xfId="0" applyFont="1" applyFill="1" applyBorder="1" applyAlignment="1" quotePrefix="1">
      <alignment horizontal="left" vertical="center"/>
    </xf>
    <xf numFmtId="0" fontId="36" fillId="26" borderId="0" xfId="66" applyFont="1" applyFill="1" applyBorder="1" applyAlignment="1">
      <alignment vertical="center"/>
      <protection/>
    </xf>
    <xf numFmtId="49" fontId="36" fillId="26" borderId="0" xfId="66" applyNumberFormat="1" applyFont="1" applyFill="1" applyBorder="1" applyAlignment="1">
      <alignment vertical="center"/>
      <protection/>
    </xf>
    <xf numFmtId="0" fontId="36" fillId="26" borderId="0" xfId="66" applyFont="1" applyFill="1" applyBorder="1" applyAlignment="1">
      <alignment horizontal="center" vertical="center"/>
      <protection/>
    </xf>
    <xf numFmtId="0" fontId="25" fillId="26" borderId="0" xfId="62" applyFont="1" applyFill="1" applyAlignment="1">
      <alignment horizontal="left" vertical="center"/>
      <protection/>
    </xf>
    <xf numFmtId="0" fontId="24" fillId="26" borderId="0" xfId="62" applyFont="1" applyFill="1" applyAlignment="1">
      <alignment horizontal="left" vertical="center"/>
      <protection/>
    </xf>
    <xf numFmtId="0" fontId="24" fillId="26" borderId="32" xfId="66" applyNumberFormat="1" applyFont="1" applyFill="1" applyBorder="1" applyAlignment="1">
      <alignment horizontal="center" vertical="center" wrapText="1"/>
      <protection/>
    </xf>
    <xf numFmtId="49" fontId="24" fillId="26" borderId="32" xfId="66" applyNumberFormat="1" applyFont="1" applyFill="1" applyBorder="1" applyAlignment="1">
      <alignment horizontal="center" vertical="center"/>
      <protection/>
    </xf>
    <xf numFmtId="0" fontId="24" fillId="26" borderId="32" xfId="66" applyFont="1" applyFill="1" applyBorder="1" applyAlignment="1">
      <alignment horizontal="center" vertical="center"/>
      <protection/>
    </xf>
    <xf numFmtId="0" fontId="24" fillId="26" borderId="34" xfId="66" applyFont="1" applyFill="1" applyBorder="1" applyAlignment="1">
      <alignment horizontal="right" vertical="center"/>
      <protection/>
    </xf>
    <xf numFmtId="0" fontId="24" fillId="26" borderId="33" xfId="66" applyFont="1" applyFill="1" applyBorder="1" applyAlignment="1">
      <alignment vertical="center"/>
      <protection/>
    </xf>
    <xf numFmtId="0" fontId="24" fillId="26" borderId="32" xfId="66" applyFont="1" applyFill="1" applyBorder="1" applyAlignment="1">
      <alignment horizontal="center" vertical="center" wrapText="1"/>
      <protection/>
    </xf>
    <xf numFmtId="0" fontId="35" fillId="27" borderId="10" xfId="59" applyFont="1" applyFill="1" applyBorder="1" applyAlignment="1" applyProtection="1">
      <alignment horizontal="left" vertical="center" wrapText="1"/>
      <protection locked="0"/>
    </xf>
    <xf numFmtId="49" fontId="35" fillId="27" borderId="10" xfId="63" applyNumberFormat="1" applyFont="1" applyFill="1" applyBorder="1" applyAlignment="1">
      <alignment horizontal="center" vertical="center"/>
      <protection/>
    </xf>
    <xf numFmtId="0" fontId="24" fillId="26" borderId="32" xfId="66" applyFont="1" applyFill="1" applyBorder="1" applyAlignment="1">
      <alignment horizontal="center" vertical="center" wrapText="1"/>
      <protection/>
    </xf>
    <xf numFmtId="0" fontId="34" fillId="26" borderId="43" xfId="65" applyNumberFormat="1" applyFont="1" applyFill="1" applyBorder="1" applyAlignment="1">
      <alignment horizontal="center" vertical="center" wrapText="1"/>
      <protection/>
    </xf>
    <xf numFmtId="0" fontId="24" fillId="26" borderId="0" xfId="65" applyNumberFormat="1" applyFont="1" applyFill="1" applyBorder="1" applyAlignment="1">
      <alignment horizontal="center" vertical="center" wrapText="1"/>
      <protection/>
    </xf>
    <xf numFmtId="0" fontId="24" fillId="26" borderId="16" xfId="66" applyFont="1" applyFill="1" applyBorder="1" applyAlignment="1">
      <alignment horizontal="center" vertical="center"/>
      <protection/>
    </xf>
    <xf numFmtId="0" fontId="25" fillId="26" borderId="0" xfId="66" applyFont="1" applyFill="1" applyAlignment="1">
      <alignment horizontal="center" vertical="center"/>
      <protection/>
    </xf>
    <xf numFmtId="0" fontId="25" fillId="26" borderId="0" xfId="62" applyFont="1" applyFill="1" applyBorder="1" applyAlignment="1">
      <alignment horizontal="center" vertical="center"/>
      <protection/>
    </xf>
    <xf numFmtId="0" fontId="24" fillId="26" borderId="0" xfId="62" applyFont="1" applyFill="1" applyBorder="1" applyAlignment="1">
      <alignment horizontal="center" vertical="center"/>
      <protection/>
    </xf>
    <xf numFmtId="0" fontId="24" fillId="26" borderId="34" xfId="66" applyFont="1" applyFill="1" applyBorder="1" applyAlignment="1">
      <alignment horizontal="center" vertical="center" wrapText="1"/>
      <protection/>
    </xf>
    <xf numFmtId="49" fontId="8" fillId="26" borderId="0" xfId="66" applyNumberFormat="1" applyFont="1" applyFill="1" applyBorder="1" applyAlignment="1">
      <alignment vertical="center"/>
      <protection/>
    </xf>
    <xf numFmtId="0" fontId="24" fillId="26" borderId="28" xfId="66" applyFont="1" applyFill="1" applyBorder="1" applyAlignment="1">
      <alignment horizontal="center" vertical="center" wrapText="1"/>
      <protection/>
    </xf>
    <xf numFmtId="0" fontId="25" fillId="26" borderId="0" xfId="62" applyFont="1" applyFill="1" applyAlignment="1">
      <alignment horizontal="left" vertical="center"/>
      <protection/>
    </xf>
    <xf numFmtId="0" fontId="24" fillId="26" borderId="0" xfId="62" applyFont="1" applyFill="1" applyAlignment="1">
      <alignment horizontal="left" vertical="center"/>
      <protection/>
    </xf>
    <xf numFmtId="0" fontId="34" fillId="26" borderId="43" xfId="65" applyNumberFormat="1" applyFont="1" applyFill="1" applyBorder="1" applyAlignment="1">
      <alignment horizontal="center" vertical="center" wrapText="1"/>
      <protection/>
    </xf>
    <xf numFmtId="0" fontId="28" fillId="26" borderId="0" xfId="0" applyFont="1" applyFill="1" applyAlignment="1">
      <alignment horizontal="left" vertical="center"/>
    </xf>
    <xf numFmtId="0" fontId="27" fillId="26" borderId="16" xfId="66" applyFont="1" applyFill="1" applyBorder="1" applyAlignment="1">
      <alignment horizontal="left" vertical="center"/>
      <protection/>
    </xf>
    <xf numFmtId="0" fontId="34" fillId="26" borderId="0" xfId="65" applyNumberFormat="1" applyFont="1" applyFill="1" applyBorder="1" applyAlignment="1">
      <alignment horizontal="center" vertical="center" wrapText="1"/>
      <protection/>
    </xf>
    <xf numFmtId="0" fontId="25" fillId="0" borderId="0" xfId="62" applyFont="1" applyAlignment="1">
      <alignment horizontal="left" vertical="center"/>
      <protection/>
    </xf>
    <xf numFmtId="0" fontId="24" fillId="0" borderId="0" xfId="62" applyFont="1" applyAlignment="1">
      <alignment horizontal="left" vertical="center"/>
      <protection/>
    </xf>
    <xf numFmtId="0" fontId="34" fillId="0" borderId="0" xfId="62" applyFont="1" applyAlignment="1">
      <alignment horizontal="center" vertical="center" wrapText="1"/>
      <protection/>
    </xf>
    <xf numFmtId="0" fontId="24" fillId="26" borderId="32" xfId="66" applyNumberFormat="1" applyFont="1" applyFill="1" applyBorder="1" applyAlignment="1">
      <alignment horizontal="center" vertical="center" wrapText="1"/>
      <protection/>
    </xf>
    <xf numFmtId="0" fontId="24" fillId="26" borderId="28" xfId="66" applyNumberFormat="1" applyFont="1" applyFill="1" applyBorder="1" applyAlignment="1">
      <alignment horizontal="center" vertical="center" wrapText="1"/>
      <protection/>
    </xf>
    <xf numFmtId="49" fontId="24" fillId="26" borderId="32" xfId="66" applyNumberFormat="1" applyFont="1" applyFill="1" applyBorder="1" applyAlignment="1">
      <alignment horizontal="center" vertical="center"/>
      <protection/>
    </xf>
    <xf numFmtId="49" fontId="24" fillId="26" borderId="28" xfId="66" applyNumberFormat="1" applyFont="1" applyFill="1" applyBorder="1" applyAlignment="1">
      <alignment horizontal="center" vertical="center"/>
      <protection/>
    </xf>
    <xf numFmtId="0" fontId="24" fillId="26" borderId="32" xfId="66" applyFont="1" applyFill="1" applyBorder="1" applyAlignment="1">
      <alignment horizontal="center" vertical="center"/>
      <protection/>
    </xf>
    <xf numFmtId="0" fontId="24" fillId="26" borderId="28" xfId="66" applyFont="1" applyFill="1" applyBorder="1" applyAlignment="1">
      <alignment horizontal="center" vertical="center"/>
      <protection/>
    </xf>
    <xf numFmtId="0" fontId="24" fillId="26" borderId="34" xfId="66" applyFont="1" applyFill="1" applyBorder="1" applyAlignment="1">
      <alignment horizontal="right" vertical="center"/>
      <protection/>
    </xf>
    <xf numFmtId="0" fontId="24" fillId="26" borderId="29" xfId="66" applyFont="1" applyFill="1" applyBorder="1" applyAlignment="1">
      <alignment horizontal="right" vertical="center"/>
      <protection/>
    </xf>
    <xf numFmtId="0" fontId="24" fillId="26" borderId="33" xfId="66" applyFont="1" applyFill="1" applyBorder="1" applyAlignment="1">
      <alignment vertical="center"/>
      <protection/>
    </xf>
    <xf numFmtId="0" fontId="24" fillId="26" borderId="44" xfId="66" applyFont="1" applyFill="1" applyBorder="1" applyAlignment="1">
      <alignment vertical="center"/>
      <protection/>
    </xf>
    <xf numFmtId="0" fontId="24" fillId="0" borderId="0" xfId="0" applyFont="1" applyAlignment="1" quotePrefix="1">
      <alignment horizontal="center" vertical="center"/>
    </xf>
    <xf numFmtId="49" fontId="33" fillId="24" borderId="0" xfId="66" applyNumberFormat="1" applyFont="1" applyFill="1" applyAlignment="1">
      <alignment horizontal="right" vertical="center"/>
      <protection/>
    </xf>
    <xf numFmtId="0" fontId="24" fillId="24" borderId="0" xfId="66" applyNumberFormat="1" applyFont="1" applyFill="1" applyAlignment="1">
      <alignment horizontal="center" vertical="center"/>
      <protection/>
    </xf>
    <xf numFmtId="0" fontId="24" fillId="24" borderId="0" xfId="66" applyFont="1" applyFill="1" applyAlignment="1">
      <alignment horizontal="center" vertical="center"/>
      <protection/>
    </xf>
    <xf numFmtId="49" fontId="24" fillId="24" borderId="0" xfId="66" applyNumberFormat="1" applyFont="1" applyFill="1" applyAlignment="1">
      <alignment horizontal="center" vertical="center"/>
      <protection/>
    </xf>
    <xf numFmtId="0" fontId="24" fillId="26" borderId="32" xfId="66" applyFont="1" applyFill="1" applyBorder="1" applyAlignment="1">
      <alignment horizontal="center" vertical="center" wrapText="1"/>
      <protection/>
    </xf>
    <xf numFmtId="0" fontId="25" fillId="26" borderId="28" xfId="66" applyFont="1" applyFill="1" applyBorder="1">
      <alignment/>
      <protection/>
    </xf>
    <xf numFmtId="0" fontId="28" fillId="0" borderId="0" xfId="0" applyFont="1" applyAlignment="1">
      <alignment horizontal="left" vertical="center"/>
    </xf>
    <xf numFmtId="0" fontId="27" fillId="25" borderId="16" xfId="66" applyFont="1" applyFill="1" applyBorder="1" applyAlignment="1">
      <alignment horizontal="left" vertical="center"/>
      <protection/>
    </xf>
    <xf numFmtId="0" fontId="27" fillId="25" borderId="23" xfId="66" applyFont="1" applyFill="1" applyBorder="1" applyAlignment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Danh sach cuoi ngay 13.02.2009 (da phan phong thi)" xfId="62"/>
    <cellStyle name="Normal_DANH SACH dot 2 (du lieu lan 1) final 2" xfId="63"/>
    <cellStyle name="Normal_Danh sach nop Ho so - Ha Tinh" xfId="64"/>
    <cellStyle name="Normal_DS danh dau thi sinh di thi dot 2 nam 2012" xfId="65"/>
    <cellStyle name="Normal_DU LIEU PHAN PHONG THI DOT 1 NAM 2012" xfId="66"/>
    <cellStyle name="Normal_Sheet1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Vao%20diem%20dot%201%20nam%20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k21\K21%20-%20QLKT%202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k21\K21%20-%20QLKT%203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K19%20chuan\K19%20KTDN-%201555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K19%20chuan\K19%20TCNH1%201555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K19\DS%20diem%20tong%20QLKT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K19\DS%20diem%20tong%20QTK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k21\K21%20-%20TCNH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k21\K21%20-%20TCNH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k21\K21%20-%20TCNH%20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k21\Bang%20diem%20TH%20K21%20-%20QTKD%20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k21\K21%20-%20QTKD%202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k21\K21%20-%20QTKD%203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k21\K21%20-%20QTKD%204-DA%20NANG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k21\K21%20-%20QLKT%201-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 so"/>
      <sheetName val="Ds trung tuyen (Phuc tra)"/>
      <sheetName val="Phuc khao (siem phuc khao tong)"/>
      <sheetName val="Két qua phúc khao"/>
      <sheetName val="Sheet2"/>
      <sheetName val="Phuc khao"/>
      <sheetName val="chen TS"/>
      <sheetName val="chen"/>
      <sheetName val="DS tong ThS (Tp HCM)"/>
      <sheetName val="DS trung tuyen TS"/>
      <sheetName val="Ds trung tuyen"/>
      <sheetName val="DS tong ThS (Khoa SDH)"/>
      <sheetName val="DS tong ThS (tay khong thi)"/>
      <sheetName val="Sheet1"/>
      <sheetName val="TS 2012"/>
      <sheetName val="T.Anh"/>
      <sheetName val="Toan KT"/>
      <sheetName val="QTH"/>
      <sheetName val="KTCT"/>
      <sheetName val="KTH"/>
      <sheetName val="LS HTKT"/>
      <sheetName val="Triet"/>
      <sheetName val="DG NL TN"/>
      <sheetName val="DGNL Viet"/>
      <sheetName val="Diem GRE"/>
      <sheetName val="Van dap"/>
      <sheetName val="Doc diem"/>
      <sheetName val="TS 2012 luu"/>
      <sheetName val="DS tong ThS (Khong tay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mportMonhoc 1 "/>
      <sheetName val="KCT D.tao K21"/>
      <sheetName val="Toan khoa"/>
      <sheetName val="Nam 2"/>
      <sheetName val="Nam 1"/>
      <sheetName val="chen"/>
      <sheetName val="File goc"/>
      <sheetName val="Nhatkyvaodiem"/>
    </sheetNames>
    <sheetDataSet>
      <sheetData sheetId="5">
        <row r="6">
          <cell r="B6">
            <v>12055704</v>
          </cell>
          <cell r="C6" t="str">
            <v>Lê Hải Anh</v>
          </cell>
          <cell r="D6" t="str">
            <v>20/06/1983</v>
          </cell>
          <cell r="E6" t="str">
            <v>6.79</v>
          </cell>
          <cell r="F6" t="str">
            <v>2.60</v>
          </cell>
          <cell r="G6">
            <v>0</v>
          </cell>
        </row>
        <row r="7">
          <cell r="B7">
            <v>12055708</v>
          </cell>
          <cell r="C7" t="str">
            <v>Nguyễn Văn Bình</v>
          </cell>
          <cell r="D7" t="str">
            <v>30/10/1983</v>
          </cell>
          <cell r="E7" t="str">
            <v>6.75</v>
          </cell>
          <cell r="F7" t="str">
            <v>2.57</v>
          </cell>
          <cell r="G7">
            <v>0</v>
          </cell>
        </row>
        <row r="8">
          <cell r="B8">
            <v>12055149</v>
          </cell>
          <cell r="C8" t="str">
            <v>Nguyễn Khắc Chinh</v>
          </cell>
          <cell r="D8" t="str">
            <v>14/04/1979</v>
          </cell>
          <cell r="E8" t="str">
            <v>6.79</v>
          </cell>
          <cell r="F8" t="str">
            <v>2.57</v>
          </cell>
          <cell r="G8">
            <v>0</v>
          </cell>
        </row>
        <row r="9">
          <cell r="B9">
            <v>12055153</v>
          </cell>
          <cell r="C9" t="str">
            <v>Nguyễn Việt Cường</v>
          </cell>
          <cell r="D9" t="str">
            <v>05/12/1983</v>
          </cell>
          <cell r="E9" t="str">
            <v>7.06</v>
          </cell>
          <cell r="F9" t="str">
            <v>2.70</v>
          </cell>
          <cell r="G9">
            <v>0</v>
          </cell>
        </row>
        <row r="10">
          <cell r="B10">
            <v>12055713</v>
          </cell>
          <cell r="C10" t="str">
            <v>Hoàng Thị Bích Diệp</v>
          </cell>
          <cell r="D10" t="str">
            <v>02/12/1984</v>
          </cell>
          <cell r="E10" t="str">
            <v>7.10</v>
          </cell>
          <cell r="F10" t="str">
            <v>2.73</v>
          </cell>
          <cell r="G10">
            <v>0</v>
          </cell>
        </row>
        <row r="11">
          <cell r="B11">
            <v>12055714</v>
          </cell>
          <cell r="C11" t="str">
            <v>Vũ Thị Doan</v>
          </cell>
          <cell r="D11" t="str">
            <v>23/09/1990</v>
          </cell>
          <cell r="E11" t="str">
            <v>7.21</v>
          </cell>
          <cell r="F11" t="str">
            <v>2.86</v>
          </cell>
          <cell r="G11">
            <v>0</v>
          </cell>
        </row>
        <row r="12">
          <cell r="B12">
            <v>12055155</v>
          </cell>
          <cell r="C12" t="str">
            <v>Đinh Thị Thùy Dung</v>
          </cell>
          <cell r="D12" t="str">
            <v>06/06/1987</v>
          </cell>
          <cell r="E12" t="str">
            <v>7.55</v>
          </cell>
          <cell r="F12" t="str">
            <v>3.04</v>
          </cell>
          <cell r="G12">
            <v>0</v>
          </cell>
        </row>
        <row r="13">
          <cell r="B13">
            <v>12055158</v>
          </cell>
          <cell r="C13" t="str">
            <v>Đào Quốc Đạt</v>
          </cell>
          <cell r="D13" t="str">
            <v>05/10/1984</v>
          </cell>
          <cell r="E13" t="str">
            <v>7.00</v>
          </cell>
          <cell r="F13" t="str">
            <v>2.68</v>
          </cell>
          <cell r="G13">
            <v>0</v>
          </cell>
        </row>
        <row r="14">
          <cell r="B14">
            <v>12055722</v>
          </cell>
          <cell r="C14" t="str">
            <v>Nguyễn Thị Đoài</v>
          </cell>
          <cell r="D14" t="str">
            <v>13/07/1989</v>
          </cell>
          <cell r="E14" t="str">
            <v>7.44</v>
          </cell>
          <cell r="F14" t="str">
            <v>2.99</v>
          </cell>
          <cell r="G14">
            <v>0</v>
          </cell>
        </row>
        <row r="15">
          <cell r="B15">
            <v>12055723</v>
          </cell>
          <cell r="C15" t="str">
            <v>Nguyễn Thị Giang</v>
          </cell>
          <cell r="D15" t="str">
            <v>14/10/1985</v>
          </cell>
          <cell r="E15" t="str">
            <v>6.92</v>
          </cell>
          <cell r="F15" t="str">
            <v>2.64</v>
          </cell>
          <cell r="G15">
            <v>0</v>
          </cell>
        </row>
        <row r="16">
          <cell r="B16">
            <v>12055167</v>
          </cell>
          <cell r="C16" t="str">
            <v>Nguyễn Thụy Hải</v>
          </cell>
          <cell r="D16" t="str">
            <v>15/04/1982</v>
          </cell>
          <cell r="E16" t="str">
            <v>7.29</v>
          </cell>
          <cell r="F16" t="str">
            <v>2.89</v>
          </cell>
          <cell r="G16">
            <v>0</v>
          </cell>
        </row>
        <row r="17">
          <cell r="B17">
            <v>12055173</v>
          </cell>
          <cell r="C17" t="str">
            <v>Lê Thị Thu Hiền</v>
          </cell>
          <cell r="D17" t="str">
            <v>25/04/1984</v>
          </cell>
          <cell r="E17" t="str">
            <v>7.45</v>
          </cell>
          <cell r="F17" t="str">
            <v>2.98</v>
          </cell>
          <cell r="G17">
            <v>0</v>
          </cell>
        </row>
        <row r="18">
          <cell r="B18">
            <v>12055174</v>
          </cell>
          <cell r="C18" t="str">
            <v>Nguyễn Văn Hiền</v>
          </cell>
          <cell r="D18" t="str">
            <v>10/12/1982</v>
          </cell>
          <cell r="E18" t="str">
            <v>6.96</v>
          </cell>
          <cell r="F18" t="str">
            <v>2.58</v>
          </cell>
          <cell r="G18">
            <v>0</v>
          </cell>
        </row>
        <row r="19">
          <cell r="B19">
            <v>12055172</v>
          </cell>
          <cell r="C19" t="str">
            <v>Phạm Minh Hiền</v>
          </cell>
          <cell r="D19" t="str">
            <v>10/04/1985</v>
          </cell>
          <cell r="E19" t="str">
            <v>7.35</v>
          </cell>
          <cell r="F19" t="str">
            <v>2.93</v>
          </cell>
          <cell r="G19">
            <v>0</v>
          </cell>
        </row>
        <row r="20">
          <cell r="B20">
            <v>12055732</v>
          </cell>
          <cell r="C20" t="str">
            <v>Nghiêm Trần Hiệp</v>
          </cell>
          <cell r="D20" t="str">
            <v>14/03/1988</v>
          </cell>
          <cell r="E20" t="str">
            <v>6.78</v>
          </cell>
          <cell r="F20" t="str">
            <v>2.53</v>
          </cell>
          <cell r="G20">
            <v>0</v>
          </cell>
        </row>
        <row r="21">
          <cell r="B21">
            <v>12055179</v>
          </cell>
          <cell r="C21" t="str">
            <v>Đặng Thị Hoa</v>
          </cell>
          <cell r="D21" t="str">
            <v>24/12/1972</v>
          </cell>
          <cell r="E21" t="str">
            <v>7.63</v>
          </cell>
          <cell r="F21" t="str">
            <v>3.02</v>
          </cell>
          <cell r="G21">
            <v>0</v>
          </cell>
        </row>
        <row r="22">
          <cell r="B22">
            <v>12055735</v>
          </cell>
          <cell r="C22" t="str">
            <v>Nguyễn Thị Hoan</v>
          </cell>
          <cell r="D22" t="str">
            <v>28/10/1985</v>
          </cell>
          <cell r="E22" t="str">
            <v>7.63</v>
          </cell>
          <cell r="F22" t="str">
            <v>3.06</v>
          </cell>
          <cell r="G22">
            <v>0</v>
          </cell>
        </row>
        <row r="23">
          <cell r="B23">
            <v>12055248</v>
          </cell>
          <cell r="C23" t="str">
            <v>Vũ Văn Hoản</v>
          </cell>
          <cell r="D23" t="str">
            <v>29/11/1981</v>
          </cell>
          <cell r="E23" t="str">
            <v>7.26</v>
          </cell>
          <cell r="F23" t="str">
            <v>2.88</v>
          </cell>
          <cell r="G23">
            <v>0</v>
          </cell>
        </row>
        <row r="24">
          <cell r="B24">
            <v>12055736</v>
          </cell>
          <cell r="C24" t="str">
            <v>Đặng Viết Hùng</v>
          </cell>
          <cell r="D24" t="str">
            <v>27/10/1984</v>
          </cell>
          <cell r="E24" t="str">
            <v>7.57</v>
          </cell>
          <cell r="F24" t="str">
            <v>3.06</v>
          </cell>
          <cell r="G24">
            <v>0</v>
          </cell>
        </row>
        <row r="25">
          <cell r="B25">
            <v>12055738</v>
          </cell>
          <cell r="C25" t="str">
            <v>Nguyễn Mạnh Hùng</v>
          </cell>
          <cell r="D25" t="str">
            <v>31/10/1975</v>
          </cell>
          <cell r="E25" t="str">
            <v>7.58</v>
          </cell>
          <cell r="F25" t="str">
            <v>3.05</v>
          </cell>
          <cell r="G25">
            <v>0</v>
          </cell>
        </row>
        <row r="26">
          <cell r="B26">
            <v>12055186</v>
          </cell>
          <cell r="C26" t="str">
            <v>Nguyễn Tuấn Huy</v>
          </cell>
          <cell r="D26" t="str">
            <v>08/11/1978</v>
          </cell>
          <cell r="E26" t="str">
            <v>6.71</v>
          </cell>
          <cell r="F26" t="str">
            <v>2.50</v>
          </cell>
          <cell r="G26">
            <v>0</v>
          </cell>
        </row>
        <row r="27">
          <cell r="B27">
            <v>12055194</v>
          </cell>
          <cell r="C27" t="str">
            <v>Đào Thị Hương</v>
          </cell>
          <cell r="D27" t="str">
            <v>18/09/1987</v>
          </cell>
          <cell r="E27" t="str">
            <v>7.13</v>
          </cell>
          <cell r="F27" t="str">
            <v>2.78</v>
          </cell>
          <cell r="G27">
            <v>0</v>
          </cell>
        </row>
        <row r="28">
          <cell r="B28">
            <v>12055191</v>
          </cell>
          <cell r="C28" t="str">
            <v>Đào Thị Lan Hương</v>
          </cell>
          <cell r="D28" t="str">
            <v>15/08/1978</v>
          </cell>
          <cell r="E28" t="str">
            <v>7.13</v>
          </cell>
          <cell r="F28" t="str">
            <v>2.74</v>
          </cell>
          <cell r="G28">
            <v>0</v>
          </cell>
        </row>
        <row r="29">
          <cell r="B29">
            <v>12055740</v>
          </cell>
          <cell r="C29" t="str">
            <v>Ngô Thị Thanh Hương</v>
          </cell>
          <cell r="D29" t="str">
            <v>23/11/1987</v>
          </cell>
          <cell r="E29" t="str">
            <v>7.00</v>
          </cell>
          <cell r="F29" t="str">
            <v>2.69</v>
          </cell>
          <cell r="G29">
            <v>0</v>
          </cell>
        </row>
        <row r="30">
          <cell r="B30">
            <v>12055195</v>
          </cell>
          <cell r="C30" t="str">
            <v>Nguyễn Thị Hương</v>
          </cell>
          <cell r="D30" t="str">
            <v>08/03/1985</v>
          </cell>
          <cell r="E30" t="str">
            <v>7.59</v>
          </cell>
          <cell r="F30" t="str">
            <v>3.06</v>
          </cell>
          <cell r="G30">
            <v>0</v>
          </cell>
        </row>
        <row r="31">
          <cell r="B31">
            <v>12055192</v>
          </cell>
          <cell r="C31" t="str">
            <v>Nguyễn Thị Lan Hương</v>
          </cell>
          <cell r="D31" t="str">
            <v>02/12/1984</v>
          </cell>
          <cell r="E31" t="str">
            <v>2.75</v>
          </cell>
          <cell r="F31" t="str">
            <v>1.08</v>
          </cell>
          <cell r="G31">
            <v>25</v>
          </cell>
        </row>
        <row r="32">
          <cell r="B32">
            <v>12055741</v>
          </cell>
          <cell r="C32" t="str">
            <v>Nguyễn Thanh Hường</v>
          </cell>
          <cell r="D32" t="str">
            <v>04/05/1983</v>
          </cell>
          <cell r="E32" t="str">
            <v>6.99</v>
          </cell>
          <cell r="F32" t="str">
            <v>2.60</v>
          </cell>
          <cell r="G32">
            <v>0</v>
          </cell>
        </row>
        <row r="33">
          <cell r="B33">
            <v>12055249</v>
          </cell>
          <cell r="C33" t="str">
            <v>Vũ Thị Lan</v>
          </cell>
          <cell r="D33" t="str">
            <v>21/12/1974</v>
          </cell>
          <cell r="E33" t="str">
            <v>6.97</v>
          </cell>
          <cell r="F33" t="str">
            <v>2.64</v>
          </cell>
          <cell r="G33">
            <v>0</v>
          </cell>
        </row>
        <row r="34">
          <cell r="B34">
            <v>12055747</v>
          </cell>
          <cell r="C34" t="str">
            <v>Đỗ Hoàng Lâm</v>
          </cell>
          <cell r="D34" t="str">
            <v>29/11/1986</v>
          </cell>
          <cell r="E34" t="str">
            <v>7.00</v>
          </cell>
          <cell r="F34" t="str">
            <v>2.76</v>
          </cell>
          <cell r="G34">
            <v>0</v>
          </cell>
        </row>
        <row r="35">
          <cell r="B35">
            <v>12055198</v>
          </cell>
          <cell r="C35" t="str">
            <v>Tạ Quang Lâm</v>
          </cell>
          <cell r="D35" t="str">
            <v>03/10/1984</v>
          </cell>
          <cell r="E35" t="str">
            <v>6.86</v>
          </cell>
          <cell r="F35" t="str">
            <v>2.55</v>
          </cell>
          <cell r="G35">
            <v>0</v>
          </cell>
        </row>
        <row r="36">
          <cell r="B36">
            <v>12055753</v>
          </cell>
          <cell r="C36" t="str">
            <v>Phún Khánh Linh</v>
          </cell>
          <cell r="D36" t="str">
            <v>12/10/1984</v>
          </cell>
          <cell r="E36" t="str">
            <v>7.34</v>
          </cell>
          <cell r="F36" t="str">
            <v>2.90</v>
          </cell>
          <cell r="G36">
            <v>0</v>
          </cell>
        </row>
        <row r="37">
          <cell r="B37">
            <v>12055755</v>
          </cell>
          <cell r="C37" t="str">
            <v>Đỗ Văn Long</v>
          </cell>
          <cell r="D37" t="str">
            <v>19/10/1986</v>
          </cell>
          <cell r="E37" t="str">
            <v>7.72</v>
          </cell>
          <cell r="F37" t="str">
            <v>3.17</v>
          </cell>
          <cell r="G37">
            <v>0</v>
          </cell>
        </row>
        <row r="38">
          <cell r="B38">
            <v>12055211</v>
          </cell>
          <cell r="C38" t="str">
            <v>Lê Thị Thúy Nga</v>
          </cell>
          <cell r="D38" t="str">
            <v>24/02/1985</v>
          </cell>
          <cell r="E38" t="str">
            <v>7.40</v>
          </cell>
          <cell r="F38" t="str">
            <v>2.94</v>
          </cell>
          <cell r="G38">
            <v>0</v>
          </cell>
        </row>
        <row r="39">
          <cell r="B39">
            <v>12055210</v>
          </cell>
          <cell r="C39" t="str">
            <v>Nguyễn Thị Nga</v>
          </cell>
          <cell r="D39" t="str">
            <v>23/06/1979</v>
          </cell>
          <cell r="E39" t="str">
            <v>0.00</v>
          </cell>
          <cell r="F39" t="str">
            <v>0.00</v>
          </cell>
          <cell r="G39">
            <v>41</v>
          </cell>
        </row>
        <row r="40">
          <cell r="B40">
            <v>12055214</v>
          </cell>
          <cell r="C40" t="str">
            <v>Trần Thị Thanh Nhàn</v>
          </cell>
          <cell r="D40" t="str">
            <v>11/07/1982</v>
          </cell>
          <cell r="E40" t="str">
            <v>6.78</v>
          </cell>
          <cell r="F40" t="str">
            <v>2.52</v>
          </cell>
          <cell r="G40">
            <v>0</v>
          </cell>
        </row>
        <row r="41">
          <cell r="B41">
            <v>12055767</v>
          </cell>
          <cell r="C41" t="str">
            <v>Nguyễn Văn Nhân</v>
          </cell>
          <cell r="D41" t="str">
            <v>03/08/1984</v>
          </cell>
          <cell r="E41" t="str">
            <v>7.80</v>
          </cell>
          <cell r="F41" t="str">
            <v>3.12</v>
          </cell>
          <cell r="G41">
            <v>0</v>
          </cell>
        </row>
        <row r="42">
          <cell r="B42">
            <v>12055216</v>
          </cell>
          <cell r="C42" t="str">
            <v>Đinh Thị Nhung</v>
          </cell>
          <cell r="D42" t="str">
            <v>04/10/1986</v>
          </cell>
          <cell r="E42" t="str">
            <v>7.60</v>
          </cell>
          <cell r="F42" t="str">
            <v>3.09</v>
          </cell>
          <cell r="G42">
            <v>0</v>
          </cell>
        </row>
        <row r="43">
          <cell r="B43">
            <v>12055768</v>
          </cell>
          <cell r="C43" t="str">
            <v>Nguyễn Thị Hồng Nhung</v>
          </cell>
          <cell r="D43" t="str">
            <v>13/02/1983</v>
          </cell>
          <cell r="E43" t="str">
            <v>6.98</v>
          </cell>
          <cell r="F43" t="str">
            <v>2.65</v>
          </cell>
          <cell r="G43">
            <v>0</v>
          </cell>
        </row>
        <row r="44">
          <cell r="B44">
            <v>12055776</v>
          </cell>
          <cell r="C44" t="str">
            <v>Lê Thị Phượng</v>
          </cell>
          <cell r="D44" t="str">
            <v>06/02/1988</v>
          </cell>
          <cell r="E44" t="str">
            <v>7.33</v>
          </cell>
          <cell r="F44" t="str">
            <v>2.94</v>
          </cell>
          <cell r="G44">
            <v>0</v>
          </cell>
        </row>
        <row r="45">
          <cell r="B45">
            <v>12055777</v>
          </cell>
          <cell r="C45" t="str">
            <v>Mai Thị Phượng</v>
          </cell>
          <cell r="D45" t="str">
            <v>11/02/1983</v>
          </cell>
          <cell r="E45" t="str">
            <v>7.16</v>
          </cell>
          <cell r="F45" t="str">
            <v>2.77</v>
          </cell>
          <cell r="G45">
            <v>0</v>
          </cell>
        </row>
        <row r="46">
          <cell r="B46">
            <v>12055778</v>
          </cell>
          <cell r="C46" t="str">
            <v>Vũ Việt Quang</v>
          </cell>
          <cell r="D46" t="str">
            <v>17/02/1981</v>
          </cell>
          <cell r="E46" t="str">
            <v>7.34</v>
          </cell>
          <cell r="F46" t="str">
            <v>2.88</v>
          </cell>
          <cell r="G46">
            <v>0</v>
          </cell>
        </row>
        <row r="47">
          <cell r="B47">
            <v>12055783</v>
          </cell>
          <cell r="C47" t="str">
            <v>Hoàng Thành Sơn</v>
          </cell>
          <cell r="D47" t="str">
            <v>12/08/1987</v>
          </cell>
          <cell r="E47" t="str">
            <v>6.25</v>
          </cell>
          <cell r="F47" t="str">
            <v>2.45</v>
          </cell>
          <cell r="G47">
            <v>4</v>
          </cell>
        </row>
        <row r="48">
          <cell r="B48">
            <v>12055220</v>
          </cell>
          <cell r="C48" t="str">
            <v>Nguyễn Văn Sơn</v>
          </cell>
          <cell r="D48" t="str">
            <v>03/09/1973</v>
          </cell>
          <cell r="E48" t="str">
            <v>7.22</v>
          </cell>
          <cell r="F48" t="str">
            <v>2.93</v>
          </cell>
          <cell r="G48">
            <v>0</v>
          </cell>
        </row>
        <row r="49">
          <cell r="B49">
            <v>12055221</v>
          </cell>
          <cell r="C49" t="str">
            <v>Nguyễn Thị Mai Sương</v>
          </cell>
          <cell r="D49" t="str">
            <v>10/10/1977</v>
          </cell>
          <cell r="E49" t="str">
            <v>6.92</v>
          </cell>
          <cell r="F49" t="str">
            <v>2.68</v>
          </cell>
          <cell r="G49">
            <v>0</v>
          </cell>
        </row>
        <row r="50">
          <cell r="B50">
            <v>12055690</v>
          </cell>
          <cell r="C50" t="str">
            <v>Đỗ Thị Thanh Tâm</v>
          </cell>
          <cell r="D50" t="str">
            <v>15/11/1982</v>
          </cell>
          <cell r="E50" t="str">
            <v>4.09</v>
          </cell>
          <cell r="F50" t="str">
            <v>1.56</v>
          </cell>
          <cell r="G50">
            <v>18</v>
          </cell>
        </row>
        <row r="51">
          <cell r="B51">
            <v>12055222</v>
          </cell>
          <cell r="C51" t="str">
            <v>Phạm Thị Thanh Tâm</v>
          </cell>
          <cell r="D51" t="str">
            <v>10/06/1981</v>
          </cell>
          <cell r="E51" t="str">
            <v>7.16</v>
          </cell>
          <cell r="F51" t="str">
            <v>2.74</v>
          </cell>
          <cell r="G51">
            <v>0</v>
          </cell>
        </row>
        <row r="52">
          <cell r="B52">
            <v>12055223</v>
          </cell>
          <cell r="C52" t="str">
            <v>Nguyễn Chí Thanh</v>
          </cell>
          <cell r="D52" t="str">
            <v>26/02/1979</v>
          </cell>
          <cell r="E52" t="str">
            <v>6.89</v>
          </cell>
          <cell r="F52" t="str">
            <v>2.60</v>
          </cell>
          <cell r="G52">
            <v>0</v>
          </cell>
        </row>
        <row r="53">
          <cell r="B53">
            <v>12055792</v>
          </cell>
          <cell r="C53" t="str">
            <v>Phạm Thị Kim Thanh</v>
          </cell>
          <cell r="D53" t="str">
            <v>02/04/1978</v>
          </cell>
          <cell r="E53" t="str">
            <v>6.98</v>
          </cell>
          <cell r="F53" t="str">
            <v>2.65</v>
          </cell>
          <cell r="G53">
            <v>0</v>
          </cell>
        </row>
        <row r="54">
          <cell r="B54">
            <v>12055793</v>
          </cell>
          <cell r="C54" t="str">
            <v>Vũ Thị Kim Thanh</v>
          </cell>
          <cell r="D54" t="str">
            <v>25/03/1977</v>
          </cell>
          <cell r="E54" t="str">
            <v>7.40</v>
          </cell>
          <cell r="F54" t="str">
            <v>2.95</v>
          </cell>
          <cell r="G54">
            <v>0</v>
          </cell>
        </row>
        <row r="55">
          <cell r="B55">
            <v>12055227</v>
          </cell>
          <cell r="C55" t="str">
            <v>Nguyễn Trần Thành</v>
          </cell>
          <cell r="D55" t="str">
            <v>27/05/1982</v>
          </cell>
          <cell r="E55" t="str">
            <v>6.89</v>
          </cell>
          <cell r="F55" t="str">
            <v>2.60</v>
          </cell>
          <cell r="G55">
            <v>0</v>
          </cell>
        </row>
        <row r="56">
          <cell r="B56">
            <v>12055229</v>
          </cell>
          <cell r="C56" t="str">
            <v>Lê Thị Thắm</v>
          </cell>
          <cell r="D56" t="str">
            <v>17/05/1984</v>
          </cell>
          <cell r="E56" t="str">
            <v>7.06</v>
          </cell>
          <cell r="F56" t="str">
            <v>2.75</v>
          </cell>
          <cell r="G56">
            <v>0</v>
          </cell>
        </row>
        <row r="57">
          <cell r="B57">
            <v>12055789</v>
          </cell>
          <cell r="C57" t="str">
            <v>Nguyễn Thị Thắm</v>
          </cell>
          <cell r="D57" t="str">
            <v>25/05/1981</v>
          </cell>
          <cell r="E57" t="str">
            <v>7.21</v>
          </cell>
          <cell r="F57" t="str">
            <v>2.82</v>
          </cell>
          <cell r="G57">
            <v>0</v>
          </cell>
        </row>
        <row r="58">
          <cell r="B58">
            <v>12055798</v>
          </cell>
          <cell r="C58" t="str">
            <v>Nguyễn Văn Thế</v>
          </cell>
          <cell r="D58" t="str">
            <v>11/02/1982</v>
          </cell>
          <cell r="E58" t="str">
            <v>6.20</v>
          </cell>
          <cell r="F58" t="str">
            <v>2.31</v>
          </cell>
          <cell r="G58">
            <v>4</v>
          </cell>
        </row>
        <row r="59">
          <cell r="B59">
            <v>12055231</v>
          </cell>
          <cell r="C59" t="str">
            <v>Hoàng Thị Thu</v>
          </cell>
          <cell r="D59" t="str">
            <v>30/12/1985</v>
          </cell>
          <cell r="E59" t="str">
            <v>7.37</v>
          </cell>
          <cell r="F59" t="str">
            <v>2.88</v>
          </cell>
          <cell r="G59">
            <v>0</v>
          </cell>
        </row>
        <row r="60">
          <cell r="B60">
            <v>12055232</v>
          </cell>
          <cell r="C60" t="str">
            <v>Vũ Thị Thu</v>
          </cell>
          <cell r="D60" t="str">
            <v>09/09/1983</v>
          </cell>
          <cell r="E60" t="str">
            <v>7.19</v>
          </cell>
          <cell r="F60" t="str">
            <v>2.78</v>
          </cell>
          <cell r="G60">
            <v>0</v>
          </cell>
        </row>
        <row r="61">
          <cell r="B61">
            <v>12058233</v>
          </cell>
          <cell r="C61" t="str">
            <v>Lê Thị Thanh Thúy</v>
          </cell>
          <cell r="D61" t="str">
            <v>06/05/1978</v>
          </cell>
          <cell r="E61" t="str">
            <v>7.19</v>
          </cell>
          <cell r="F61" t="str">
            <v>2.86</v>
          </cell>
          <cell r="G61">
            <v>0</v>
          </cell>
        </row>
        <row r="62">
          <cell r="B62">
            <v>12055234</v>
          </cell>
          <cell r="C62" t="str">
            <v>Nguyễn Thị Thúy</v>
          </cell>
          <cell r="D62" t="str">
            <v>27/09/1981</v>
          </cell>
          <cell r="E62" t="str">
            <v>7.09</v>
          </cell>
          <cell r="F62" t="str">
            <v>2.75</v>
          </cell>
          <cell r="G62">
            <v>0</v>
          </cell>
        </row>
        <row r="63">
          <cell r="B63">
            <v>12055235</v>
          </cell>
          <cell r="C63" t="str">
            <v>Trần Thị Thúy</v>
          </cell>
          <cell r="D63" t="str">
            <v>04/07/1986</v>
          </cell>
          <cell r="E63" t="str">
            <v>7.54</v>
          </cell>
          <cell r="F63" t="str">
            <v>3.03</v>
          </cell>
          <cell r="G63">
            <v>0</v>
          </cell>
        </row>
        <row r="64">
          <cell r="B64">
            <v>12055236</v>
          </cell>
          <cell r="C64" t="str">
            <v>Đỗ Minh Tiến</v>
          </cell>
          <cell r="D64" t="str">
            <v>03/09/1981</v>
          </cell>
          <cell r="E64" t="str">
            <v>7.04</v>
          </cell>
          <cell r="F64" t="str">
            <v>2.66</v>
          </cell>
          <cell r="G64">
            <v>0</v>
          </cell>
        </row>
        <row r="65">
          <cell r="B65">
            <v>12055803</v>
          </cell>
          <cell r="C65" t="str">
            <v>Lê Thị Tình</v>
          </cell>
          <cell r="D65" t="str">
            <v>21/02/1987</v>
          </cell>
          <cell r="E65" t="str">
            <v>7.33</v>
          </cell>
          <cell r="F65" t="str">
            <v>2.90</v>
          </cell>
          <cell r="G65">
            <v>0</v>
          </cell>
        </row>
        <row r="66">
          <cell r="B66">
            <v>12055805</v>
          </cell>
          <cell r="C66" t="str">
            <v>Vũ Thị Thu Trang</v>
          </cell>
          <cell r="D66" t="str">
            <v>03/06/1987</v>
          </cell>
          <cell r="E66" t="str">
            <v>7.24</v>
          </cell>
          <cell r="F66" t="str">
            <v>2.74</v>
          </cell>
          <cell r="G66">
            <v>0</v>
          </cell>
        </row>
        <row r="67">
          <cell r="B67">
            <v>12055808</v>
          </cell>
          <cell r="C67" t="str">
            <v>Trần Minh Trọng</v>
          </cell>
          <cell r="D67" t="str">
            <v>11/07/1979</v>
          </cell>
          <cell r="E67" t="str">
            <v>6.93</v>
          </cell>
          <cell r="F67" t="str">
            <v>2.65</v>
          </cell>
          <cell r="G67">
            <v>4</v>
          </cell>
        </row>
        <row r="68">
          <cell r="B68">
            <v>12055238</v>
          </cell>
          <cell r="C68" t="str">
            <v>Kim Xuân Trường</v>
          </cell>
          <cell r="D68" t="str">
            <v>10/10/1977</v>
          </cell>
          <cell r="E68" t="str">
            <v>7.20</v>
          </cell>
          <cell r="F68" t="str">
            <v>2.82</v>
          </cell>
          <cell r="G68">
            <v>0</v>
          </cell>
        </row>
        <row r="69">
          <cell r="B69">
            <v>12055240</v>
          </cell>
          <cell r="C69" t="str">
            <v>Lê Quang Tuấn</v>
          </cell>
          <cell r="D69" t="str">
            <v>05/08/1982</v>
          </cell>
          <cell r="E69" t="str">
            <v>7.33</v>
          </cell>
          <cell r="F69" t="str">
            <v>2.94</v>
          </cell>
          <cell r="G69">
            <v>0</v>
          </cell>
        </row>
        <row r="70">
          <cell r="B70">
            <v>12055239</v>
          </cell>
          <cell r="C70" t="str">
            <v>Trần Anh Tuấn</v>
          </cell>
          <cell r="D70" t="str">
            <v>01/11/1983</v>
          </cell>
          <cell r="E70" t="str">
            <v>6.75</v>
          </cell>
          <cell r="F70" t="str">
            <v>2.56</v>
          </cell>
          <cell r="G70">
            <v>0</v>
          </cell>
        </row>
        <row r="71">
          <cell r="B71">
            <v>12055242</v>
          </cell>
          <cell r="C71" t="str">
            <v>Phạm Tiến Tùng</v>
          </cell>
          <cell r="D71" t="str">
            <v>01/11/1980</v>
          </cell>
          <cell r="E71" t="str">
            <v>7.05</v>
          </cell>
          <cell r="F71" t="str">
            <v>2.70</v>
          </cell>
          <cell r="G71">
            <v>0</v>
          </cell>
        </row>
        <row r="72">
          <cell r="B72">
            <v>12055243</v>
          </cell>
          <cell r="C72" t="str">
            <v>Chu Hồng Uy</v>
          </cell>
          <cell r="D72" t="str">
            <v>29/08/1971</v>
          </cell>
          <cell r="E72" t="str">
            <v>6.90</v>
          </cell>
          <cell r="F72" t="str">
            <v>2.58</v>
          </cell>
          <cell r="G72">
            <v>0</v>
          </cell>
        </row>
        <row r="73">
          <cell r="B73">
            <v>12055246</v>
          </cell>
          <cell r="C73" t="str">
            <v>Nguyễn Đức Vũ</v>
          </cell>
          <cell r="D73" t="str">
            <v>05/08/1981</v>
          </cell>
          <cell r="E73" t="str">
            <v>6.97</v>
          </cell>
          <cell r="F73" t="str">
            <v>2.64</v>
          </cell>
          <cell r="G73">
            <v>0</v>
          </cell>
        </row>
        <row r="74">
          <cell r="B74">
            <v>12055245</v>
          </cell>
          <cell r="C74" t="str">
            <v>Phạm Anh Vũ</v>
          </cell>
          <cell r="D74" t="str">
            <v>06/09/1986</v>
          </cell>
          <cell r="E74" t="str">
            <v>7.12</v>
          </cell>
          <cell r="F74" t="str">
            <v>2.77</v>
          </cell>
          <cell r="G7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mportMonhoc 1 "/>
      <sheetName val="KCT D.tao K21"/>
      <sheetName val="In toan khoa"/>
      <sheetName val="Nam 2"/>
      <sheetName val="Nam 1"/>
      <sheetName val="CHEN"/>
      <sheetName val="File goc"/>
      <sheetName val="Nhatkyvaodiem"/>
    </sheetNames>
    <sheetDataSet>
      <sheetData sheetId="5">
        <row r="6">
          <cell r="B6">
            <v>12055145</v>
          </cell>
          <cell r="C6" t="str">
            <v>Nguyễn Ngọc Anh</v>
          </cell>
          <cell r="D6" t="str">
            <v>15/10/1987</v>
          </cell>
          <cell r="E6" t="str">
            <v>Hà Nội</v>
          </cell>
          <cell r="F6" t="str">
            <v>Nam</v>
          </cell>
          <cell r="G6" t="str">
            <v>2218/QĐ-ĐHKT ngày 27/09/2012 của Hiệu trưởng Trường ĐH Kinh tế - ĐHQG Hà Nội</v>
          </cell>
          <cell r="H6" t="str">
            <v>2.63</v>
          </cell>
          <cell r="I6">
            <v>0</v>
          </cell>
          <cell r="J6">
            <v>42</v>
          </cell>
          <cell r="K6">
            <v>0</v>
          </cell>
          <cell r="L6">
            <v>0</v>
          </cell>
          <cell r="O6" t="e">
            <v>#REF!</v>
          </cell>
          <cell r="P6" t="e">
            <v>#REF!</v>
          </cell>
          <cell r="Q6" t="e">
            <v>#REF!</v>
          </cell>
          <cell r="R6" t="e">
            <v>#REF!</v>
          </cell>
        </row>
        <row r="7">
          <cell r="B7">
            <v>12055143</v>
          </cell>
          <cell r="C7" t="str">
            <v>Nguyễn Thị Hoàng Anh</v>
          </cell>
          <cell r="D7" t="str">
            <v>30/04/1987</v>
          </cell>
          <cell r="E7" t="str">
            <v>Hải Dương</v>
          </cell>
          <cell r="F7" t="str">
            <v>Nữ</v>
          </cell>
          <cell r="G7" t="str">
            <v>2218/QĐ-ĐHKT ngày 27/09/2012 của Hiệu trưởng Trường ĐH Kinh tế - ĐHQG Hà Nội</v>
          </cell>
          <cell r="H7" t="str">
            <v>3.01</v>
          </cell>
          <cell r="I7">
            <v>0</v>
          </cell>
          <cell r="J7">
            <v>42</v>
          </cell>
          <cell r="K7">
            <v>0</v>
          </cell>
          <cell r="L7">
            <v>0</v>
          </cell>
          <cell r="O7" t="e">
            <v>#REF!</v>
          </cell>
          <cell r="P7" t="e">
            <v>#REF!</v>
          </cell>
          <cell r="Q7" t="e">
            <v>#REF!</v>
          </cell>
          <cell r="R7" t="e">
            <v>#REF!</v>
          </cell>
        </row>
        <row r="8">
          <cell r="B8">
            <v>12055705</v>
          </cell>
          <cell r="C8" t="str">
            <v>Trịnh Phương Anh</v>
          </cell>
          <cell r="D8" t="str">
            <v>17/01/1986</v>
          </cell>
          <cell r="E8" t="str">
            <v>Thái Bình</v>
          </cell>
          <cell r="F8" t="str">
            <v>Nữ</v>
          </cell>
          <cell r="G8" t="str">
            <v>2951/QĐ-ĐHKT ngày 14/12/2012 của Hiệu trưởng Trường ĐH Kinh tế - ĐHQG Hà Nội</v>
          </cell>
          <cell r="H8" t="str">
            <v>2.95</v>
          </cell>
          <cell r="I8">
            <v>0</v>
          </cell>
          <cell r="J8">
            <v>42</v>
          </cell>
          <cell r="K8">
            <v>0</v>
          </cell>
          <cell r="L8">
            <v>0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</row>
        <row r="9">
          <cell r="B9">
            <v>12055706</v>
          </cell>
          <cell r="C9" t="str">
            <v>Đặng Văn Bấc</v>
          </cell>
          <cell r="D9" t="str">
            <v>25/07/1977</v>
          </cell>
          <cell r="E9" t="str">
            <v>Thái Bình</v>
          </cell>
          <cell r="F9" t="str">
            <v>Nam</v>
          </cell>
          <cell r="G9" t="str">
            <v>2951/QĐ-ĐHKT ngày 14/12/2012 của Hiệu trưởng Trường ĐH Kinh tế - ĐHQG Hà Nội</v>
          </cell>
          <cell r="H9" t="str">
            <v>2.60</v>
          </cell>
          <cell r="I9">
            <v>0</v>
          </cell>
          <cell r="J9">
            <v>42</v>
          </cell>
          <cell r="K9">
            <v>0</v>
          </cell>
          <cell r="L9" t="str">
            <v>Số môn nợ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</row>
        <row r="10">
          <cell r="B10">
            <v>12055707</v>
          </cell>
          <cell r="C10" t="str">
            <v>Nguyễn Quý Bình</v>
          </cell>
          <cell r="D10" t="str">
            <v>02/09/1979</v>
          </cell>
          <cell r="E10" t="str">
            <v>Hà Nội</v>
          </cell>
          <cell r="F10" t="str">
            <v>Nam</v>
          </cell>
          <cell r="G10" t="str">
            <v>2951/QĐ-ĐHKT ngày 14/12/2012 của Hiệu trưởng Trường ĐH Kinh tế - ĐHQG Hà Nội</v>
          </cell>
          <cell r="H10" t="str">
            <v>2.79</v>
          </cell>
          <cell r="I10">
            <v>0</v>
          </cell>
          <cell r="J10">
            <v>42</v>
          </cell>
          <cell r="K10">
            <v>0</v>
          </cell>
          <cell r="O10" t="e">
            <v>#REF!</v>
          </cell>
          <cell r="P10" t="e">
            <v>#REF!</v>
          </cell>
          <cell r="Q10" t="e">
            <v>#REF!</v>
          </cell>
          <cell r="R10" t="e">
            <v>#REF!</v>
          </cell>
        </row>
        <row r="11">
          <cell r="B11">
            <v>12055709</v>
          </cell>
          <cell r="C11" t="str">
            <v>Phạm Văn Bình</v>
          </cell>
          <cell r="D11" t="str">
            <v>01/12/1969</v>
          </cell>
          <cell r="E11" t="str">
            <v>Hải Dương</v>
          </cell>
          <cell r="F11" t="str">
            <v>Nam</v>
          </cell>
          <cell r="G11" t="str">
            <v>2951/QĐ-ĐHKT ngày 14/12/2012 của Hiệu trưởng Trường ĐH Kinh tế - ĐHQG Hà Nội</v>
          </cell>
          <cell r="H11" t="str">
            <v>2.66</v>
          </cell>
          <cell r="I11">
            <v>0</v>
          </cell>
          <cell r="J11">
            <v>42</v>
          </cell>
          <cell r="K11">
            <v>0</v>
          </cell>
          <cell r="O11" t="e">
            <v>#REF!</v>
          </cell>
          <cell r="P11" t="e">
            <v>#REF!</v>
          </cell>
          <cell r="Q11" t="e">
            <v>#REF!</v>
          </cell>
          <cell r="R11" t="e">
            <v>#REF!</v>
          </cell>
        </row>
        <row r="12">
          <cell r="B12">
            <v>12055710</v>
          </cell>
          <cell r="C12" t="str">
            <v>Cao Thị Cẩm</v>
          </cell>
          <cell r="D12" t="str">
            <v>19/03/1982</v>
          </cell>
          <cell r="E12" t="str">
            <v>Hải Phòng</v>
          </cell>
          <cell r="F12" t="str">
            <v>Nữ</v>
          </cell>
          <cell r="G12" t="str">
            <v>2951/QĐ-ĐHKT ngày 14/12/2012 của Hiệu trưởng Trường ĐH Kinh tế - ĐHQG Hà Nội</v>
          </cell>
          <cell r="H12" t="str">
            <v>2.66</v>
          </cell>
          <cell r="I12">
            <v>0</v>
          </cell>
          <cell r="J12">
            <v>42</v>
          </cell>
          <cell r="K12">
            <v>0</v>
          </cell>
          <cell r="L12">
            <v>0</v>
          </cell>
          <cell r="O12" t="e">
            <v>#REF!</v>
          </cell>
          <cell r="P12" t="e">
            <v>#REF!</v>
          </cell>
          <cell r="Q12" t="e">
            <v>#REF!</v>
          </cell>
          <cell r="R12" t="e">
            <v>#REF!</v>
          </cell>
        </row>
        <row r="13">
          <cell r="B13">
            <v>12055148</v>
          </cell>
          <cell r="C13" t="str">
            <v>Nguyễn Thị Chiến</v>
          </cell>
          <cell r="D13" t="str">
            <v>03/11/1981</v>
          </cell>
          <cell r="E13" t="str">
            <v>Hà Nội</v>
          </cell>
          <cell r="F13" t="str">
            <v>Nữ</v>
          </cell>
          <cell r="G13" t="str">
            <v>2218/QĐ-ĐHKT ngày 27/09/2012 của Hiệu trưởng Trường ĐH Kinh tế - ĐHQG Hà Nội</v>
          </cell>
          <cell r="H13" t="str">
            <v>3.00</v>
          </cell>
          <cell r="I13">
            <v>0</v>
          </cell>
          <cell r="J13">
            <v>42</v>
          </cell>
          <cell r="K13">
            <v>0</v>
          </cell>
          <cell r="L13">
            <v>0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</row>
        <row r="14">
          <cell r="B14">
            <v>12055152</v>
          </cell>
          <cell r="C14" t="str">
            <v>Hoàng Kim Cúc</v>
          </cell>
          <cell r="D14" t="str">
            <v>16/12/1986</v>
          </cell>
          <cell r="E14" t="str">
            <v>Hà Nội</v>
          </cell>
          <cell r="F14" t="str">
            <v>Nữ</v>
          </cell>
          <cell r="G14" t="str">
            <v>2218/QĐ-ĐHKT ngày 27/09/2012 của Hiệu trưởng Trường ĐH Kinh tế - ĐHQG Hà Nội</v>
          </cell>
          <cell r="H14" t="str">
            <v>3.06</v>
          </cell>
          <cell r="I14">
            <v>0</v>
          </cell>
          <cell r="J14">
            <v>42</v>
          </cell>
          <cell r="K14">
            <v>0</v>
          </cell>
          <cell r="L14">
            <v>0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</row>
        <row r="15">
          <cell r="B15">
            <v>12055711</v>
          </cell>
          <cell r="C15" t="str">
            <v>Nguyễn Tuấn Cường</v>
          </cell>
          <cell r="D15" t="str">
            <v>22/04/1976</v>
          </cell>
          <cell r="E15" t="str">
            <v>Hà Nội</v>
          </cell>
          <cell r="F15" t="str">
            <v>Nam</v>
          </cell>
          <cell r="G15" t="str">
            <v>2951/QĐ-ĐHKT ngày 14/12/2012 của Hiệu trưởng Trường ĐH Kinh tế - ĐHQG Hà Nội</v>
          </cell>
          <cell r="H15" t="str">
            <v>2.96</v>
          </cell>
          <cell r="I15">
            <v>0</v>
          </cell>
          <cell r="J15">
            <v>42</v>
          </cell>
          <cell r="K15">
            <v>0</v>
          </cell>
          <cell r="L15">
            <v>0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</row>
        <row r="16">
          <cell r="B16">
            <v>12055712</v>
          </cell>
          <cell r="C16" t="str">
            <v>Tạ Bá Cường</v>
          </cell>
          <cell r="D16" t="str">
            <v>26/04/1980</v>
          </cell>
          <cell r="E16" t="str">
            <v>Thái Bình</v>
          </cell>
          <cell r="F16" t="str">
            <v>Nam</v>
          </cell>
          <cell r="G16" t="str">
            <v>2951/QĐ-ĐHKT ngày 14/12/2012 của Hiệu trưởng Trường ĐH Kinh tế - ĐHQG Hà Nội</v>
          </cell>
          <cell r="H16" t="str">
            <v>2.78</v>
          </cell>
          <cell r="I16">
            <v>0</v>
          </cell>
          <cell r="J16">
            <v>42</v>
          </cell>
          <cell r="K16">
            <v>0</v>
          </cell>
          <cell r="L16">
            <v>0</v>
          </cell>
          <cell r="O16" t="e">
            <v>#REF!</v>
          </cell>
          <cell r="P16" t="e">
            <v>#REF!</v>
          </cell>
          <cell r="Q16" t="e">
            <v>#REF!</v>
          </cell>
          <cell r="R16" t="e">
            <v>#REF!</v>
          </cell>
        </row>
        <row r="17">
          <cell r="B17">
            <v>12055715</v>
          </cell>
          <cell r="C17" t="str">
            <v>Ngô Thị Dung</v>
          </cell>
          <cell r="D17" t="str">
            <v>04/04/1983</v>
          </cell>
          <cell r="E17" t="str">
            <v>Hà Nội</v>
          </cell>
          <cell r="F17" t="str">
            <v>Nữ</v>
          </cell>
          <cell r="G17" t="str">
            <v>2951/QĐ-ĐHKT ngày 14/12/2012 của Hiệu trưởng Trường ĐH Kinh tế - ĐHQG Hà Nội</v>
          </cell>
          <cell r="H17" t="str">
            <v>2.75</v>
          </cell>
          <cell r="I17">
            <v>0</v>
          </cell>
          <cell r="J17">
            <v>42</v>
          </cell>
          <cell r="K17">
            <v>0</v>
          </cell>
          <cell r="L17">
            <v>0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18">
          <cell r="B18">
            <v>12055718</v>
          </cell>
          <cell r="C18" t="str">
            <v>Chu Hồng Dương</v>
          </cell>
          <cell r="D18" t="str">
            <v>03/02/1977</v>
          </cell>
          <cell r="E18" t="str">
            <v>Hưng Yên</v>
          </cell>
          <cell r="F18" t="str">
            <v>Nam</v>
          </cell>
          <cell r="G18" t="str">
            <v>2951/QĐ-ĐHKT ngày 14/12/2012 của Hiệu trưởng Trường ĐH Kinh tế - ĐHQG Hà Nội</v>
          </cell>
          <cell r="H18" t="str">
            <v>2.60</v>
          </cell>
          <cell r="I18">
            <v>0</v>
          </cell>
          <cell r="J18">
            <v>42</v>
          </cell>
          <cell r="K18">
            <v>0</v>
          </cell>
          <cell r="L18">
            <v>0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19">
          <cell r="B19">
            <v>12055719</v>
          </cell>
          <cell r="C19" t="str">
            <v>Khương Quý Dương</v>
          </cell>
          <cell r="D19" t="str">
            <v>30/10/1980</v>
          </cell>
          <cell r="E19" t="str">
            <v>Nam Định</v>
          </cell>
          <cell r="F19" t="str">
            <v>Nam</v>
          </cell>
          <cell r="G19" t="str">
            <v>2951/QĐ-ĐHKT ngày 14/12/2012 của Hiệu trưởng Trường ĐH Kinh tế - ĐHQG Hà Nội</v>
          </cell>
          <cell r="H19" t="str">
            <v>2.87</v>
          </cell>
          <cell r="I19">
            <v>0</v>
          </cell>
          <cell r="J19">
            <v>42</v>
          </cell>
          <cell r="K19">
            <v>0</v>
          </cell>
          <cell r="L19">
            <v>0</v>
          </cell>
          <cell r="O19" t="e">
            <v>#REF!</v>
          </cell>
          <cell r="P19" t="e">
            <v>#REF!</v>
          </cell>
          <cell r="Q19" t="e">
            <v>#REF!</v>
          </cell>
          <cell r="R19" t="e">
            <v>#REF!</v>
          </cell>
        </row>
        <row r="20">
          <cell r="B20">
            <v>12055157</v>
          </cell>
          <cell r="C20" t="str">
            <v>Nguyễn Tiến Đà</v>
          </cell>
          <cell r="D20" t="str">
            <v>15/06/1985</v>
          </cell>
          <cell r="E20" t="str">
            <v>Hưng Yên</v>
          </cell>
          <cell r="F20" t="str">
            <v>Nam</v>
          </cell>
          <cell r="G20" t="str">
            <v>2218/QĐ-ĐHKT ngày 27/09/2012 của Hiệu trưởng Trường ĐH Kinh tế - ĐHQG Hà Nội</v>
          </cell>
          <cell r="H20" t="str">
            <v>2.87</v>
          </cell>
          <cell r="I20">
            <v>0</v>
          </cell>
          <cell r="J20">
            <v>42</v>
          </cell>
          <cell r="K20">
            <v>0</v>
          </cell>
          <cell r="L20">
            <v>0</v>
          </cell>
          <cell r="O20" t="e">
            <v>#REF!</v>
          </cell>
          <cell r="P20" t="e">
            <v>#REF!</v>
          </cell>
          <cell r="Q20" t="e">
            <v>#REF!</v>
          </cell>
          <cell r="R20" t="e">
            <v>#REF!</v>
          </cell>
        </row>
        <row r="21">
          <cell r="B21">
            <v>12055161</v>
          </cell>
          <cell r="C21" t="str">
            <v>Nguyễn Thu Giang</v>
          </cell>
          <cell r="D21" t="str">
            <v>21/12/1983</v>
          </cell>
          <cell r="E21" t="str">
            <v>Phú Thọ</v>
          </cell>
          <cell r="F21" t="str">
            <v>Nữ</v>
          </cell>
          <cell r="G21" t="str">
            <v>2218/QĐ-ĐHKT ngày 27/09/2012 của Hiệu trưởng Trường ĐH Kinh tế - ĐHQG Hà Nội</v>
          </cell>
          <cell r="H21" t="str">
            <v>2.65</v>
          </cell>
          <cell r="I21">
            <v>0</v>
          </cell>
          <cell r="J21">
            <v>42</v>
          </cell>
          <cell r="K21">
            <v>0</v>
          </cell>
          <cell r="L21">
            <v>0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</row>
        <row r="22">
          <cell r="B22">
            <v>12055724</v>
          </cell>
          <cell r="C22" t="str">
            <v>Nguyễn Tiến Giang</v>
          </cell>
          <cell r="D22" t="str">
            <v>26/05/1984</v>
          </cell>
          <cell r="E22" t="str">
            <v>Vĩnh Phúc</v>
          </cell>
          <cell r="F22" t="str">
            <v>Nam</v>
          </cell>
          <cell r="G22" t="str">
            <v>2951/QĐ-ĐHKT ngày 14/12/2012 của Hiệu trưởng Trường ĐH Kinh tế - ĐHQG Hà Nội</v>
          </cell>
          <cell r="H22" t="str">
            <v>2.69</v>
          </cell>
          <cell r="I22">
            <v>0</v>
          </cell>
          <cell r="J22">
            <v>42</v>
          </cell>
          <cell r="K22">
            <v>0</v>
          </cell>
          <cell r="L22">
            <v>0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3">
          <cell r="B23">
            <v>12055725</v>
          </cell>
          <cell r="C23" t="str">
            <v>Nguyễn Thị Ngọc Hà</v>
          </cell>
          <cell r="D23" t="str">
            <v>12/11/1977</v>
          </cell>
          <cell r="E23" t="str">
            <v>Bắc Ninh</v>
          </cell>
          <cell r="F23" t="str">
            <v>Nữ</v>
          </cell>
          <cell r="G23" t="str">
            <v>2951/QĐ-ĐHKT ngày 14/12/2012 của Hiệu trưởng Trường ĐH Kinh tế - ĐHQG Hà Nội</v>
          </cell>
          <cell r="H23" t="str">
            <v>2.98</v>
          </cell>
          <cell r="I23">
            <v>0</v>
          </cell>
          <cell r="J23">
            <v>42</v>
          </cell>
          <cell r="K23">
            <v>0</v>
          </cell>
          <cell r="L23">
            <v>0</v>
          </cell>
          <cell r="O23" t="e">
            <v>#REF!</v>
          </cell>
          <cell r="P23" t="e">
            <v>#REF!</v>
          </cell>
          <cell r="Q23" t="e">
            <v>#REF!</v>
          </cell>
          <cell r="R23" t="e">
            <v>#REF!</v>
          </cell>
        </row>
        <row r="24">
          <cell r="B24">
            <v>12055163</v>
          </cell>
          <cell r="C24" t="str">
            <v>Vũ Thị Thúy Hà</v>
          </cell>
          <cell r="D24" t="str">
            <v>18/09/1984</v>
          </cell>
          <cell r="E24" t="str">
            <v>Phú Thọ</v>
          </cell>
          <cell r="F24" t="str">
            <v>Nữ</v>
          </cell>
          <cell r="G24" t="str">
            <v>2218/QĐ-ĐHKT ngày 27/09/2012 của Hiệu trưởng Trường ĐH Kinh tế - ĐHQG Hà Nội</v>
          </cell>
          <cell r="H24" t="e">
            <v>#VALUE!</v>
          </cell>
          <cell r="I24">
            <v>0</v>
          </cell>
          <cell r="J24">
            <v>42</v>
          </cell>
          <cell r="K24">
            <v>0</v>
          </cell>
          <cell r="L24">
            <v>0</v>
          </cell>
          <cell r="O24" t="e">
            <v>#REF!</v>
          </cell>
          <cell r="P24" t="e">
            <v>#REF!</v>
          </cell>
          <cell r="Q24" t="e">
            <v>#REF!</v>
          </cell>
          <cell r="R24" t="e">
            <v>#REF!</v>
          </cell>
        </row>
        <row r="25">
          <cell r="B25">
            <v>12055165</v>
          </cell>
          <cell r="C25" t="str">
            <v>Nguyễn Mạnh Hải</v>
          </cell>
          <cell r="D25" t="str">
            <v>23/12/1987</v>
          </cell>
          <cell r="E25" t="str">
            <v>Hòa Bình</v>
          </cell>
          <cell r="F25" t="str">
            <v>Nam</v>
          </cell>
          <cell r="G25" t="str">
            <v>2218/QĐ-ĐHKT ngày 27/09/2012 của Hiệu trưởng Trường ĐH Kinh tế - ĐHQG Hà Nội</v>
          </cell>
          <cell r="H25" t="str">
            <v>2.68</v>
          </cell>
          <cell r="I25">
            <v>0</v>
          </cell>
          <cell r="J25">
            <v>42</v>
          </cell>
          <cell r="K25">
            <v>0</v>
          </cell>
          <cell r="L25">
            <v>0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26">
          <cell r="B26">
            <v>12055726</v>
          </cell>
          <cell r="C26" t="str">
            <v>Nguyễn Thị Hải</v>
          </cell>
          <cell r="D26" t="str">
            <v>14/10/1984</v>
          </cell>
          <cell r="E26" t="str">
            <v>Bắc Giang</v>
          </cell>
          <cell r="F26" t="str">
            <v>Nữ</v>
          </cell>
          <cell r="G26" t="str">
            <v>2951/QĐ-ĐHKT ngày 14/12/2012 của Hiệu trưởng Trường ĐH Kinh tế - ĐHQG Hà Nội</v>
          </cell>
          <cell r="H26" t="str">
            <v>2.65</v>
          </cell>
          <cell r="I26">
            <v>0</v>
          </cell>
          <cell r="J26">
            <v>42</v>
          </cell>
          <cell r="K26">
            <v>0</v>
          </cell>
          <cell r="L26">
            <v>0</v>
          </cell>
          <cell r="O26" t="e">
            <v>#REF!</v>
          </cell>
          <cell r="P26" t="e">
            <v>#REF!</v>
          </cell>
          <cell r="Q26" t="e">
            <v>#REF!</v>
          </cell>
          <cell r="R26" t="e">
            <v>#REF!</v>
          </cell>
        </row>
        <row r="27">
          <cell r="B27">
            <v>12055169</v>
          </cell>
          <cell r="C27" t="str">
            <v>Hoàng Thị Hằng</v>
          </cell>
          <cell r="D27" t="str">
            <v>09/08/1986</v>
          </cell>
          <cell r="E27" t="str">
            <v>Thái Nguyên</v>
          </cell>
          <cell r="F27" t="str">
            <v>Nữ</v>
          </cell>
          <cell r="G27" t="str">
            <v>2218/QĐ-ĐHKT ngày 27/09/2012 của Hiệu trưởng Trường ĐH Kinh tế - ĐHQG Hà Nội</v>
          </cell>
          <cell r="H27" t="str">
            <v>2.50</v>
          </cell>
          <cell r="I27">
            <v>0</v>
          </cell>
          <cell r="J27">
            <v>42</v>
          </cell>
          <cell r="K27">
            <v>0</v>
          </cell>
          <cell r="L27">
            <v>0</v>
          </cell>
          <cell r="O27" t="e">
            <v>#REF!</v>
          </cell>
          <cell r="P27" t="e">
            <v>#REF!</v>
          </cell>
          <cell r="Q27" t="e">
            <v>#REF!</v>
          </cell>
          <cell r="R27" t="e">
            <v>#REF!</v>
          </cell>
        </row>
        <row r="28">
          <cell r="B28">
            <v>12055728</v>
          </cell>
          <cell r="C28" t="str">
            <v>Lại Thị Thúy Hằng</v>
          </cell>
          <cell r="D28" t="str">
            <v>05/10/1977</v>
          </cell>
          <cell r="E28" t="str">
            <v>Hà Nội</v>
          </cell>
          <cell r="F28" t="str">
            <v>Nữ</v>
          </cell>
          <cell r="G28" t="str">
            <v>2951/QĐ-ĐHKT ngày 14/12/2012 của Hiệu trưởng Trường ĐH Kinh tế - ĐHQG Hà Nội</v>
          </cell>
          <cell r="H28" t="str">
            <v>3.16</v>
          </cell>
          <cell r="I28">
            <v>0</v>
          </cell>
          <cell r="J28">
            <v>42</v>
          </cell>
          <cell r="K28">
            <v>0</v>
          </cell>
          <cell r="L28">
            <v>0</v>
          </cell>
          <cell r="O28" t="e">
            <v>#REF!</v>
          </cell>
          <cell r="P28" t="e">
            <v>#REF!</v>
          </cell>
          <cell r="Q28" t="e">
            <v>#REF!</v>
          </cell>
          <cell r="R28" t="e">
            <v>#REF!</v>
          </cell>
        </row>
        <row r="29">
          <cell r="B29">
            <v>12055729</v>
          </cell>
          <cell r="C29" t="str">
            <v>Nguyễn Thị Thu Hằng</v>
          </cell>
          <cell r="D29" t="str">
            <v>16/01/1983</v>
          </cell>
          <cell r="E29" t="str">
            <v>Hà Nội</v>
          </cell>
          <cell r="F29" t="str">
            <v>Nữ</v>
          </cell>
          <cell r="G29" t="str">
            <v>2951/QĐ-ĐHKT ngày 14/12/2012 của Hiệu trưởng Trường ĐH Kinh tế - ĐHQG Hà Nội</v>
          </cell>
          <cell r="H29" t="str">
            <v>2.86</v>
          </cell>
          <cell r="I29">
            <v>0</v>
          </cell>
          <cell r="J29">
            <v>42</v>
          </cell>
          <cell r="K29">
            <v>0</v>
          </cell>
          <cell r="L29">
            <v>0</v>
          </cell>
          <cell r="O29" t="e">
            <v>#REF!</v>
          </cell>
          <cell r="P29" t="e">
            <v>#REF!</v>
          </cell>
          <cell r="Q29" t="e">
            <v>#REF!</v>
          </cell>
          <cell r="R29" t="e">
            <v>#REF!</v>
          </cell>
        </row>
        <row r="30">
          <cell r="B30">
            <v>12055175</v>
          </cell>
          <cell r="C30" t="str">
            <v>Lê Thanh Hiệp</v>
          </cell>
          <cell r="D30" t="str">
            <v>10/06/1988</v>
          </cell>
          <cell r="E30" t="str">
            <v>Hải Phòng</v>
          </cell>
          <cell r="F30" t="str">
            <v>Nam</v>
          </cell>
          <cell r="G30" t="str">
            <v>2218/QĐ-ĐHKT ngày 27/09/2012 của Hiệu trưởng Trường ĐH Kinh tế - ĐHQG Hà Nội</v>
          </cell>
          <cell r="H30" t="str">
            <v>3.06</v>
          </cell>
          <cell r="I30">
            <v>0</v>
          </cell>
          <cell r="J30">
            <v>42</v>
          </cell>
          <cell r="K30">
            <v>0</v>
          </cell>
          <cell r="L30">
            <v>0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1">
          <cell r="B31">
            <v>12055178</v>
          </cell>
          <cell r="C31" t="str">
            <v>Phạm Trung Hiếu</v>
          </cell>
          <cell r="D31" t="str">
            <v>02/03/1983</v>
          </cell>
          <cell r="E31" t="str">
            <v>Thái Bình</v>
          </cell>
          <cell r="F31" t="str">
            <v>Nam</v>
          </cell>
          <cell r="G31" t="str">
            <v>2218/QĐ-ĐHKT ngày 27/09/2012 của Hiệu trưởng Trường ĐH Kinh tế - ĐHQG Hà Nội</v>
          </cell>
          <cell r="H31" t="str">
            <v>2.91</v>
          </cell>
          <cell r="I31">
            <v>0</v>
          </cell>
          <cell r="J31">
            <v>42</v>
          </cell>
          <cell r="K31">
            <v>0</v>
          </cell>
          <cell r="L31">
            <v>0</v>
          </cell>
          <cell r="O31" t="e">
            <v>#REF!</v>
          </cell>
          <cell r="P31" t="e">
            <v>#REF!</v>
          </cell>
          <cell r="Q31" t="e">
            <v>#REF!</v>
          </cell>
          <cell r="R31" t="e">
            <v>#REF!</v>
          </cell>
        </row>
        <row r="32">
          <cell r="B32">
            <v>12055733</v>
          </cell>
          <cell r="C32" t="str">
            <v>Đỗ Thị Phương Hoa</v>
          </cell>
          <cell r="D32" t="str">
            <v>26/03/1975</v>
          </cell>
          <cell r="E32" t="str">
            <v>Hà Nội</v>
          </cell>
          <cell r="F32" t="str">
            <v>Nữ</v>
          </cell>
          <cell r="G32" t="str">
            <v>2951/QĐ-ĐHKT ngày 14/12/2012 của Hiệu trưởng Trường ĐH Kinh tế - ĐHQG Hà Nội</v>
          </cell>
          <cell r="H32" t="str">
            <v>2.98</v>
          </cell>
          <cell r="I32">
            <v>0</v>
          </cell>
          <cell r="J32">
            <v>42</v>
          </cell>
          <cell r="K32">
            <v>0</v>
          </cell>
          <cell r="L32">
            <v>0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33">
          <cell r="B33">
            <v>12055734</v>
          </cell>
          <cell r="C33" t="str">
            <v>Tăng Thị Thanh Hòa</v>
          </cell>
          <cell r="D33" t="str">
            <v>14/03/1979</v>
          </cell>
          <cell r="E33" t="str">
            <v>Thái Bình</v>
          </cell>
          <cell r="F33" t="str">
            <v>Nữ</v>
          </cell>
          <cell r="G33" t="str">
            <v>2951/QĐ-ĐHKT ngày 14/12/2012 của Hiệu trưởng Trường ĐH Kinh tế - ĐHQG Hà Nội</v>
          </cell>
          <cell r="H33" t="str">
            <v>3.08</v>
          </cell>
          <cell r="I33">
            <v>0</v>
          </cell>
          <cell r="J33">
            <v>42</v>
          </cell>
          <cell r="K33">
            <v>0</v>
          </cell>
          <cell r="L33">
            <v>0</v>
          </cell>
          <cell r="O33" t="e">
            <v>#REF!</v>
          </cell>
          <cell r="P33" t="e">
            <v>#REF!</v>
          </cell>
          <cell r="Q33" t="e">
            <v>#REF!</v>
          </cell>
          <cell r="R33" t="e">
            <v>#REF!</v>
          </cell>
        </row>
        <row r="34">
          <cell r="B34">
            <v>12055181</v>
          </cell>
          <cell r="C34" t="str">
            <v>Vũ Thị Hòa</v>
          </cell>
          <cell r="D34" t="str">
            <v>26/06/1988</v>
          </cell>
          <cell r="E34" t="str">
            <v>Nam Định</v>
          </cell>
          <cell r="F34" t="str">
            <v>Nữ</v>
          </cell>
          <cell r="G34" t="str">
            <v>2218/QĐ-ĐHKT ngày 27/09/2012 của Hiệu trưởng Trường ĐH Kinh tế - ĐHQG Hà Nội</v>
          </cell>
          <cell r="H34" t="str">
            <v>3.05</v>
          </cell>
          <cell r="I34">
            <v>0</v>
          </cell>
          <cell r="J34">
            <v>42</v>
          </cell>
          <cell r="K34">
            <v>0</v>
          </cell>
          <cell r="L34">
            <v>0</v>
          </cell>
          <cell r="O34" t="e">
            <v>#REF!</v>
          </cell>
          <cell r="P34" t="e">
            <v>#REF!</v>
          </cell>
          <cell r="Q34" t="e">
            <v>#REF!</v>
          </cell>
          <cell r="R34" t="e">
            <v>#REF!</v>
          </cell>
        </row>
        <row r="35">
          <cell r="B35">
            <v>12055737</v>
          </cell>
          <cell r="C35" t="str">
            <v>Hồ Việt Hùng</v>
          </cell>
          <cell r="D35" t="str">
            <v>20/12/1974</v>
          </cell>
          <cell r="E35" t="str">
            <v>Hà Nội</v>
          </cell>
          <cell r="F35" t="str">
            <v>Nam</v>
          </cell>
          <cell r="G35" t="str">
            <v>2951/QĐ-ĐHKT ngày 14/12/2012 của Hiệu trưởng Trường ĐH Kinh tế - ĐHQG Hà Nội</v>
          </cell>
          <cell r="H35" t="str">
            <v>2.78</v>
          </cell>
          <cell r="I35">
            <v>0</v>
          </cell>
          <cell r="J35">
            <v>42</v>
          </cell>
          <cell r="K35">
            <v>0</v>
          </cell>
          <cell r="L35">
            <v>0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36">
          <cell r="B36">
            <v>12055743</v>
          </cell>
          <cell r="C36" t="str">
            <v>Trần Quang Huy</v>
          </cell>
          <cell r="D36" t="str">
            <v>18/06/1987</v>
          </cell>
          <cell r="E36" t="str">
            <v>Vĩnh Phúc</v>
          </cell>
          <cell r="F36" t="str">
            <v>Nam</v>
          </cell>
          <cell r="G36" t="str">
            <v>2951/QĐ-ĐHKT ngày 14/12/2012 của Hiệu trưởng Trường ĐH Kinh tế - ĐHQG Hà Nội</v>
          </cell>
          <cell r="H36" t="str">
            <v>2.64</v>
          </cell>
          <cell r="I36">
            <v>0</v>
          </cell>
          <cell r="J36">
            <v>42</v>
          </cell>
          <cell r="K36">
            <v>0</v>
          </cell>
          <cell r="L36">
            <v>0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</row>
        <row r="37">
          <cell r="B37">
            <v>12055744</v>
          </cell>
          <cell r="C37" t="str">
            <v>Nguyễn Thanh Huyền</v>
          </cell>
          <cell r="D37" t="str">
            <v>16/07/1978</v>
          </cell>
          <cell r="E37" t="str">
            <v>Hà Nội</v>
          </cell>
          <cell r="F37" t="str">
            <v>Nữ</v>
          </cell>
          <cell r="G37" t="str">
            <v>2951/QĐ-ĐHKT ngày 14/12/2012 của Hiệu trưởng Trường ĐH Kinh tế - ĐHQG Hà Nội</v>
          </cell>
          <cell r="H37" t="str">
            <v>2.70</v>
          </cell>
          <cell r="I37">
            <v>0</v>
          </cell>
          <cell r="J37">
            <v>42</v>
          </cell>
          <cell r="K37">
            <v>0</v>
          </cell>
          <cell r="L37">
            <v>0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</row>
        <row r="38">
          <cell r="B38">
            <v>12055745</v>
          </cell>
          <cell r="C38" t="str">
            <v>Uông Thị Minh Huyền</v>
          </cell>
          <cell r="D38" t="str">
            <v>21/09/1979</v>
          </cell>
          <cell r="E38" t="str">
            <v>Hà Nội</v>
          </cell>
          <cell r="F38" t="str">
            <v>Nữ</v>
          </cell>
          <cell r="G38" t="str">
            <v>2951/QĐ-ĐHKT ngày 14/12/2012 của Hiệu trưởng Trường ĐH Kinh tế - ĐHQG Hà Nội</v>
          </cell>
          <cell r="H38" t="str">
            <v>2.95</v>
          </cell>
          <cell r="I38">
            <v>0</v>
          </cell>
          <cell r="J38">
            <v>42</v>
          </cell>
          <cell r="K38">
            <v>0</v>
          </cell>
          <cell r="L38">
            <v>0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</row>
        <row r="39">
          <cell r="B39">
            <v>12055749</v>
          </cell>
          <cell r="C39" t="str">
            <v>Đỗ Thị Mai Lan</v>
          </cell>
          <cell r="D39" t="str">
            <v>10/01/1977</v>
          </cell>
          <cell r="E39" t="str">
            <v>Hà Nội</v>
          </cell>
          <cell r="F39" t="str">
            <v>Nữ</v>
          </cell>
          <cell r="G39" t="str">
            <v>2951/QĐ-ĐHKT ngày 14/12/2012 của Hiệu trưởng Trường ĐH Kinh tế - ĐHQG Hà Nội</v>
          </cell>
          <cell r="H39" t="str">
            <v>2.89</v>
          </cell>
          <cell r="I39">
            <v>0</v>
          </cell>
          <cell r="J39">
            <v>42</v>
          </cell>
          <cell r="K39">
            <v>0</v>
          </cell>
          <cell r="L39">
            <v>0</v>
          </cell>
          <cell r="O39" t="e">
            <v>#REF!</v>
          </cell>
          <cell r="P39" t="e">
            <v>#REF!</v>
          </cell>
          <cell r="Q39" t="e">
            <v>#REF!</v>
          </cell>
          <cell r="R39" t="e">
            <v>#REF!</v>
          </cell>
        </row>
        <row r="40">
          <cell r="B40">
            <v>12055199</v>
          </cell>
          <cell r="C40" t="str">
            <v>Trần Thị Liên</v>
          </cell>
          <cell r="D40" t="str">
            <v>16/08/1982</v>
          </cell>
          <cell r="E40" t="str">
            <v>Hà Giang</v>
          </cell>
          <cell r="F40" t="str">
            <v>Nữ</v>
          </cell>
          <cell r="G40" t="str">
            <v>2218/QĐ-ĐHKT ngày 27/09/2012 của Hiệu trưởng Trường ĐH Kinh tế - ĐHQG Hà Nội</v>
          </cell>
          <cell r="H40" t="str">
            <v>3.00</v>
          </cell>
          <cell r="I40">
            <v>0</v>
          </cell>
          <cell r="J40">
            <v>42</v>
          </cell>
          <cell r="K40">
            <v>0</v>
          </cell>
          <cell r="L40">
            <v>0</v>
          </cell>
          <cell r="O40" t="e">
            <v>#REF!</v>
          </cell>
          <cell r="P40" t="e">
            <v>#REF!</v>
          </cell>
          <cell r="Q40" t="e">
            <v>#REF!</v>
          </cell>
          <cell r="R40" t="e">
            <v>#REF!</v>
          </cell>
        </row>
        <row r="41">
          <cell r="B41">
            <v>12055754</v>
          </cell>
          <cell r="C41" t="str">
            <v>Trần Thùy Linh</v>
          </cell>
          <cell r="D41" t="str">
            <v>05/05/1984</v>
          </cell>
          <cell r="E41" t="str">
            <v>Hà Nội</v>
          </cell>
          <cell r="F41" t="str">
            <v>Nữ</v>
          </cell>
          <cell r="G41" t="str">
            <v>2951/QĐ-ĐHKT ngày 14/12/2012 của Hiệu trưởng Trường ĐH Kinh tế - ĐHQG Hà Nội</v>
          </cell>
          <cell r="H41" t="str">
            <v>2.88</v>
          </cell>
          <cell r="I41">
            <v>0</v>
          </cell>
          <cell r="J41">
            <v>42</v>
          </cell>
          <cell r="K41">
            <v>0</v>
          </cell>
          <cell r="L41">
            <v>0</v>
          </cell>
          <cell r="O41" t="e">
            <v>#REF!</v>
          </cell>
          <cell r="P41" t="e">
            <v>#REF!</v>
          </cell>
          <cell r="Q41" t="e">
            <v>#REF!</v>
          </cell>
          <cell r="R41" t="e">
            <v>#REF!</v>
          </cell>
        </row>
        <row r="42">
          <cell r="B42">
            <v>12055202</v>
          </cell>
          <cell r="C42" t="str">
            <v>Vũ Thái Linh</v>
          </cell>
          <cell r="D42" t="str">
            <v>18/11/1987</v>
          </cell>
          <cell r="E42" t="str">
            <v>Hà Nội</v>
          </cell>
          <cell r="F42" t="str">
            <v>Nữ</v>
          </cell>
          <cell r="G42" t="str">
            <v>2218/QĐ-ĐHKT ngày 27/09/2012 của Hiệu trưởng Trường ĐH Kinh tế - ĐHQG Hà Nội</v>
          </cell>
          <cell r="H42" t="str">
            <v>2.74</v>
          </cell>
          <cell r="I42">
            <v>0</v>
          </cell>
          <cell r="J42">
            <v>42</v>
          </cell>
          <cell r="K42">
            <v>0</v>
          </cell>
          <cell r="L42">
            <v>0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3">
          <cell r="B43">
            <v>12055203</v>
          </cell>
          <cell r="C43" t="str">
            <v>Nguyễn Thị Châu Loan</v>
          </cell>
          <cell r="D43" t="str">
            <v>28/08/1981</v>
          </cell>
          <cell r="E43" t="str">
            <v>Hà Nội</v>
          </cell>
          <cell r="F43" t="str">
            <v>Nữ</v>
          </cell>
          <cell r="G43" t="str">
            <v>2218/QĐ-ĐHKT ngày 27/09/2012 của Hiệu trưởng Trường ĐH Kinh tế - ĐHQG Hà Nội</v>
          </cell>
          <cell r="H43" t="str">
            <v>2.67</v>
          </cell>
          <cell r="I43">
            <v>0</v>
          </cell>
          <cell r="J43">
            <v>42</v>
          </cell>
          <cell r="K43">
            <v>0</v>
          </cell>
          <cell r="L43">
            <v>0</v>
          </cell>
          <cell r="O43" t="e">
            <v>#REF!</v>
          </cell>
          <cell r="P43" t="e">
            <v>#REF!</v>
          </cell>
          <cell r="Q43" t="e">
            <v>#REF!</v>
          </cell>
          <cell r="R43" t="e">
            <v>#REF!</v>
          </cell>
        </row>
        <row r="44">
          <cell r="B44">
            <v>12055756</v>
          </cell>
          <cell r="C44" t="str">
            <v>Lục Đức Long</v>
          </cell>
          <cell r="D44" t="str">
            <v>20/12/1985</v>
          </cell>
          <cell r="E44" t="str">
            <v>Cao Bằng</v>
          </cell>
          <cell r="F44" t="str">
            <v>Nam</v>
          </cell>
          <cell r="G44" t="str">
            <v>2951/QĐ-ĐHKT ngày 14/12/2012 của Hiệu trưởng Trường ĐH Kinh tế - ĐHQG Hà Nội</v>
          </cell>
          <cell r="H44" t="str">
            <v>2.65</v>
          </cell>
          <cell r="I44">
            <v>0</v>
          </cell>
          <cell r="J44">
            <v>42</v>
          </cell>
          <cell r="K44">
            <v>0</v>
          </cell>
          <cell r="L44">
            <v>0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</row>
        <row r="45">
          <cell r="B45">
            <v>12055758</v>
          </cell>
          <cell r="C45" t="str">
            <v>Lê Thu Mai</v>
          </cell>
          <cell r="D45" t="str">
            <v>13/12/1970</v>
          </cell>
          <cell r="E45" t="str">
            <v>Hà Nội</v>
          </cell>
          <cell r="F45" t="str">
            <v>Nữ</v>
          </cell>
          <cell r="G45" t="str">
            <v>2951/QĐ-ĐHKT ngày 14/12/2012 của Hiệu trưởng Trường ĐH Kinh tế - ĐHQG Hà Nội</v>
          </cell>
          <cell r="H45" t="str">
            <v>3.03</v>
          </cell>
          <cell r="I45">
            <v>0</v>
          </cell>
          <cell r="J45">
            <v>42</v>
          </cell>
          <cell r="K45">
            <v>0</v>
          </cell>
          <cell r="L45">
            <v>0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</row>
        <row r="46">
          <cell r="B46">
            <v>12055206</v>
          </cell>
          <cell r="C46" t="str">
            <v>Nguyễn Thị Phương Mai</v>
          </cell>
          <cell r="D46" t="str">
            <v>18/10/1982</v>
          </cell>
          <cell r="E46" t="str">
            <v>Nam Định</v>
          </cell>
          <cell r="F46" t="str">
            <v>Nữ</v>
          </cell>
          <cell r="G46" t="str">
            <v>2218/QĐ-ĐHKT ngày 27/09/2012 của Hiệu trưởng Trường ĐH Kinh tế - ĐHQG Hà Nội</v>
          </cell>
          <cell r="H46" t="str">
            <v>2.73</v>
          </cell>
          <cell r="I46">
            <v>0</v>
          </cell>
          <cell r="J46">
            <v>42</v>
          </cell>
          <cell r="K46">
            <v>0</v>
          </cell>
          <cell r="L46">
            <v>0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</row>
        <row r="47">
          <cell r="B47">
            <v>12055759</v>
          </cell>
          <cell r="C47" t="str">
            <v>Phan Thị Ngọc Mai</v>
          </cell>
          <cell r="D47" t="str">
            <v>21/06/1976</v>
          </cell>
          <cell r="E47" t="str">
            <v>Hà Tĩnh</v>
          </cell>
          <cell r="F47" t="str">
            <v>Nữ</v>
          </cell>
          <cell r="G47" t="str">
            <v>2951/QĐ-ĐHKT ngày 14/12/2012 của Hiệu trưởng Trường ĐH Kinh tế - ĐHQG Hà Nội</v>
          </cell>
          <cell r="H47" t="str">
            <v>2.82</v>
          </cell>
          <cell r="I47">
            <v>0</v>
          </cell>
          <cell r="J47">
            <v>42</v>
          </cell>
          <cell r="K47">
            <v>0</v>
          </cell>
          <cell r="L47">
            <v>0</v>
          </cell>
          <cell r="O47" t="e">
            <v>#REF!</v>
          </cell>
          <cell r="P47" t="e">
            <v>#REF!</v>
          </cell>
          <cell r="Q47" t="e">
            <v>#REF!</v>
          </cell>
          <cell r="R47" t="e">
            <v>#REF!</v>
          </cell>
        </row>
        <row r="48">
          <cell r="B48">
            <v>12055760</v>
          </cell>
          <cell r="C48" t="str">
            <v>Trương Thị Tuyết Mai</v>
          </cell>
          <cell r="D48" t="str">
            <v>08/08/1974</v>
          </cell>
          <cell r="E48" t="str">
            <v>Tuyên Quang</v>
          </cell>
          <cell r="F48" t="str">
            <v>Nữ</v>
          </cell>
          <cell r="G48" t="str">
            <v>2951/QĐ-ĐHKT ngày 14/12/2012 của Hiệu trưởng Trường ĐH Kinh tế - ĐHQG Hà Nội</v>
          </cell>
          <cell r="H48" t="str">
            <v>2.80</v>
          </cell>
          <cell r="I48">
            <v>0</v>
          </cell>
          <cell r="J48">
            <v>42</v>
          </cell>
          <cell r="K48">
            <v>0</v>
          </cell>
          <cell r="L48">
            <v>0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</row>
        <row r="49">
          <cell r="B49">
            <v>12055762</v>
          </cell>
          <cell r="C49" t="str">
            <v>Hà Thị Ngọc</v>
          </cell>
          <cell r="D49" t="str">
            <v>11/06/1975</v>
          </cell>
          <cell r="E49" t="str">
            <v>Bắc Giang</v>
          </cell>
          <cell r="F49" t="str">
            <v>Nữ</v>
          </cell>
          <cell r="G49" t="str">
            <v>2951/QĐ-ĐHKT ngày 14/12/2012 của Hiệu trưởng Trường ĐH Kinh tế - ĐHQG Hà Nội</v>
          </cell>
          <cell r="H49" t="str">
            <v>2.92</v>
          </cell>
          <cell r="I49">
            <v>0</v>
          </cell>
          <cell r="J49">
            <v>42</v>
          </cell>
          <cell r="K49">
            <v>0</v>
          </cell>
          <cell r="L49">
            <v>0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</row>
        <row r="50">
          <cell r="B50">
            <v>12055766</v>
          </cell>
          <cell r="C50" t="str">
            <v>Nguyễn Thị Nhàn</v>
          </cell>
          <cell r="D50" t="str">
            <v>11/07/1986</v>
          </cell>
          <cell r="E50" t="str">
            <v>Hà Nội</v>
          </cell>
          <cell r="F50" t="str">
            <v>Nữ</v>
          </cell>
          <cell r="G50" t="str">
            <v>2951/QĐ-ĐHKT ngày 14/12/2012 của Hiệu trưởng Trường ĐH Kinh tế - ĐHQG Hà Nội</v>
          </cell>
          <cell r="H50" t="str">
            <v>2.70</v>
          </cell>
          <cell r="I50">
            <v>0</v>
          </cell>
          <cell r="J50">
            <v>42</v>
          </cell>
          <cell r="K50">
            <v>0</v>
          </cell>
          <cell r="L50">
            <v>0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</row>
        <row r="51">
          <cell r="B51">
            <v>12055770</v>
          </cell>
          <cell r="C51" t="str">
            <v>Phan Thị Kim Oanh</v>
          </cell>
          <cell r="D51" t="str">
            <v>07/01/1986</v>
          </cell>
          <cell r="E51" t="str">
            <v>Phú Thọ</v>
          </cell>
          <cell r="F51" t="str">
            <v>Nữ</v>
          </cell>
          <cell r="G51" t="str">
            <v>2951/QĐ-ĐHKT ngày 14/12/2012 của Hiệu trưởng Trường ĐH Kinh tế - ĐHQG Hà Nội</v>
          </cell>
          <cell r="H51" t="str">
            <v>2.94</v>
          </cell>
          <cell r="I51">
            <v>0</v>
          </cell>
          <cell r="J51">
            <v>42</v>
          </cell>
          <cell r="K51">
            <v>0</v>
          </cell>
          <cell r="L51">
            <v>0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</row>
        <row r="52">
          <cell r="B52">
            <v>12055771</v>
          </cell>
          <cell r="C52" t="str">
            <v>Lê Thị Phin</v>
          </cell>
          <cell r="D52" t="str">
            <v>04/01/1987</v>
          </cell>
          <cell r="E52" t="str">
            <v>Hà Nam</v>
          </cell>
          <cell r="F52" t="str">
            <v>Nữ</v>
          </cell>
          <cell r="G52" t="str">
            <v>2951/QĐ-ĐHKT ngày 14/12/2012 của Hiệu trưởng Trường ĐH Kinh tế - ĐHQG Hà Nội</v>
          </cell>
          <cell r="H52" t="str">
            <v>2.92</v>
          </cell>
          <cell r="I52">
            <v>0</v>
          </cell>
          <cell r="J52">
            <v>42</v>
          </cell>
          <cell r="K52">
            <v>0</v>
          </cell>
          <cell r="L52">
            <v>0</v>
          </cell>
          <cell r="O52" t="e">
            <v>#REF!</v>
          </cell>
          <cell r="P52" t="e">
            <v>#REF!</v>
          </cell>
          <cell r="Q52" t="e">
            <v>#REF!</v>
          </cell>
          <cell r="R52" t="e">
            <v>#REF!</v>
          </cell>
        </row>
        <row r="53">
          <cell r="B53">
            <v>12055772</v>
          </cell>
          <cell r="C53" t="str">
            <v>Lê Hồng Phúc</v>
          </cell>
          <cell r="D53" t="str">
            <v>02/12/1976</v>
          </cell>
          <cell r="E53" t="str">
            <v>Hải Dương</v>
          </cell>
          <cell r="F53" t="str">
            <v>Nam</v>
          </cell>
          <cell r="G53" t="str">
            <v>2951/QĐ-ĐHKT ngày 14/12/2012 của Hiệu trưởng Trường ĐH Kinh tế - ĐHQG Hà Nội</v>
          </cell>
          <cell r="H53" t="str">
            <v>2.94</v>
          </cell>
          <cell r="I53">
            <v>0</v>
          </cell>
          <cell r="J53">
            <v>42</v>
          </cell>
          <cell r="K53">
            <v>0</v>
          </cell>
          <cell r="L53">
            <v>0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</row>
        <row r="54">
          <cell r="B54">
            <v>12055773</v>
          </cell>
          <cell r="C54" t="str">
            <v>Trần Đức Phúc</v>
          </cell>
          <cell r="D54" t="str">
            <v>06/03/1986</v>
          </cell>
          <cell r="E54" t="str">
            <v>Hà Nội</v>
          </cell>
          <cell r="F54" t="str">
            <v>Nam</v>
          </cell>
          <cell r="G54" t="str">
            <v>2951/QĐ-ĐHKT ngày 14/12/2012 của Hiệu trưởng Trường ĐH Kinh tế - ĐHQG Hà Nội</v>
          </cell>
          <cell r="H54" t="str">
            <v>3.19</v>
          </cell>
          <cell r="I54">
            <v>0</v>
          </cell>
          <cell r="J54">
            <v>42</v>
          </cell>
          <cell r="K54">
            <v>0</v>
          </cell>
          <cell r="L54">
            <v>0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</row>
        <row r="55">
          <cell r="B55">
            <v>12055774</v>
          </cell>
          <cell r="C55" t="str">
            <v>Đỗ Đắc Phương</v>
          </cell>
          <cell r="D55" t="str">
            <v>22/05/1986</v>
          </cell>
          <cell r="E55" t="str">
            <v>Hải Dương</v>
          </cell>
          <cell r="F55" t="str">
            <v>Nam</v>
          </cell>
          <cell r="G55" t="str">
            <v>2951/QĐ-ĐHKT ngày 14/12/2012 của Hiệu trưởng Trường ĐH Kinh tế - ĐHQG Hà Nội</v>
          </cell>
          <cell r="H55" t="str">
            <v>3.21</v>
          </cell>
          <cell r="I55">
            <v>0</v>
          </cell>
          <cell r="J55">
            <v>42</v>
          </cell>
          <cell r="K55">
            <v>0</v>
          </cell>
          <cell r="L55">
            <v>0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</row>
        <row r="56">
          <cell r="B56">
            <v>12055775</v>
          </cell>
          <cell r="C56" t="str">
            <v>Nguyễn Hoàng Phương</v>
          </cell>
          <cell r="D56" t="str">
            <v>16/06/1980</v>
          </cell>
          <cell r="E56" t="str">
            <v>Quảng Trị</v>
          </cell>
          <cell r="F56" t="str">
            <v>Nam</v>
          </cell>
          <cell r="G56" t="str">
            <v>2951/QĐ-ĐHKT ngày 14/12/2012 của Hiệu trưởng Trường ĐH Kinh tế - ĐHQG Hà Nội</v>
          </cell>
          <cell r="H56" t="str">
            <v>2.39</v>
          </cell>
          <cell r="I56">
            <v>0</v>
          </cell>
          <cell r="J56">
            <v>42</v>
          </cell>
          <cell r="K56">
            <v>0</v>
          </cell>
          <cell r="L56">
            <v>0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</row>
        <row r="57">
          <cell r="B57">
            <v>12055782</v>
          </cell>
          <cell r="C57" t="str">
            <v>Đoàn Thanh Sơn</v>
          </cell>
          <cell r="D57" t="str">
            <v>11/10/1978</v>
          </cell>
          <cell r="E57" t="str">
            <v>Lạng Sơn</v>
          </cell>
          <cell r="F57" t="str">
            <v>Nam</v>
          </cell>
          <cell r="G57" t="str">
            <v>2951/QĐ-ĐHKT ngày 14/12/2012 của Hiệu trưởng Trường ĐH Kinh tế - ĐHQG Hà Nội</v>
          </cell>
          <cell r="H57" t="str">
            <v>2.90</v>
          </cell>
          <cell r="I57">
            <v>0</v>
          </cell>
          <cell r="J57">
            <v>42</v>
          </cell>
          <cell r="K57">
            <v>0</v>
          </cell>
          <cell r="L57">
            <v>0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</row>
        <row r="58">
          <cell r="B58">
            <v>12055784</v>
          </cell>
          <cell r="C58" t="str">
            <v>Nguyễn Thái Sơn</v>
          </cell>
          <cell r="D58" t="str">
            <v>01/01/1983</v>
          </cell>
          <cell r="E58" t="str">
            <v>Phú Thọ</v>
          </cell>
          <cell r="F58" t="str">
            <v>Nam</v>
          </cell>
          <cell r="G58" t="str">
            <v>2951/QĐ-ĐHKT ngày 14/12/2012 của Hiệu trưởng Trường ĐH Kinh tế - ĐHQG Hà Nội</v>
          </cell>
          <cell r="H58" t="str">
            <v>2.80</v>
          </cell>
          <cell r="I58">
            <v>0</v>
          </cell>
          <cell r="J58">
            <v>42</v>
          </cell>
          <cell r="K58">
            <v>0</v>
          </cell>
          <cell r="L58">
            <v>0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</row>
        <row r="59">
          <cell r="B59">
            <v>12055785</v>
          </cell>
          <cell r="C59" t="str">
            <v>Nguyễn Tất Tài</v>
          </cell>
          <cell r="D59" t="str">
            <v>03/09/1976</v>
          </cell>
          <cell r="E59" t="str">
            <v>Thanh Hóa</v>
          </cell>
          <cell r="F59" t="str">
            <v>Nam</v>
          </cell>
          <cell r="G59" t="str">
            <v>2951/QĐ-ĐHKT ngày 14/12/2012 của Hiệu trưởng Trường ĐH Kinh tế - ĐHQG Hà Nội</v>
          </cell>
          <cell r="H59" t="str">
            <v>2.91</v>
          </cell>
          <cell r="I59">
            <v>0</v>
          </cell>
          <cell r="J59">
            <v>42</v>
          </cell>
          <cell r="K59">
            <v>0</v>
          </cell>
          <cell r="L59">
            <v>0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</row>
        <row r="60">
          <cell r="B60">
            <v>12055786</v>
          </cell>
          <cell r="C60" t="str">
            <v>Lương Thị Thanh Tâm</v>
          </cell>
          <cell r="D60" t="str">
            <v>22/05/1981</v>
          </cell>
          <cell r="E60" t="str">
            <v>Tuyên Quang</v>
          </cell>
          <cell r="F60" t="str">
            <v>Nữ</v>
          </cell>
          <cell r="G60" t="str">
            <v>2951/QĐ-ĐHKT ngày 14/12/2012 của Hiệu trưởng Trường ĐH Kinh tế - ĐHQG Hà Nội</v>
          </cell>
          <cell r="H60" t="str">
            <v>2.81</v>
          </cell>
          <cell r="I60">
            <v>0</v>
          </cell>
          <cell r="J60">
            <v>42</v>
          </cell>
          <cell r="K60">
            <v>0</v>
          </cell>
          <cell r="L60">
            <v>0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</row>
        <row r="61">
          <cell r="B61">
            <v>12055787</v>
          </cell>
          <cell r="C61" t="str">
            <v>Trần Xuân Tân</v>
          </cell>
          <cell r="D61" t="str">
            <v>17/11/1984</v>
          </cell>
          <cell r="E61" t="str">
            <v>Hà Nam</v>
          </cell>
          <cell r="F61" t="str">
            <v>Nam</v>
          </cell>
          <cell r="G61" t="str">
            <v>2951/QĐ-ĐHKT ngày 14/12/2012 của Hiệu trưởng Trường ĐH Kinh tế - ĐHQG Hà Nội</v>
          </cell>
          <cell r="H61" t="str">
            <v>2.87</v>
          </cell>
          <cell r="I61">
            <v>0</v>
          </cell>
          <cell r="J61">
            <v>42</v>
          </cell>
          <cell r="K61">
            <v>0</v>
          </cell>
          <cell r="L61">
            <v>0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</row>
        <row r="62">
          <cell r="B62">
            <v>12055788</v>
          </cell>
          <cell r="C62" t="str">
            <v>Hà Trần Thái</v>
          </cell>
          <cell r="D62" t="str">
            <v>16/11/1974</v>
          </cell>
          <cell r="E62" t="str">
            <v>Phú Thọ</v>
          </cell>
          <cell r="F62" t="str">
            <v>Nam</v>
          </cell>
          <cell r="G62" t="str">
            <v>2951/QĐ-ĐHKT ngày 14/12/2012 của Hiệu trưởng Trường ĐH Kinh tế - ĐHQG Hà Nội</v>
          </cell>
          <cell r="H62" t="str">
            <v>2.76</v>
          </cell>
          <cell r="I62">
            <v>0</v>
          </cell>
          <cell r="J62">
            <v>42</v>
          </cell>
          <cell r="K62">
            <v>0</v>
          </cell>
          <cell r="L62">
            <v>0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</row>
        <row r="63">
          <cell r="B63">
            <v>12055791</v>
          </cell>
          <cell r="C63" t="str">
            <v>Nguyễn Viết Thanh</v>
          </cell>
          <cell r="D63" t="str">
            <v>14/09/1976</v>
          </cell>
          <cell r="E63" t="str">
            <v>Hà Nội</v>
          </cell>
          <cell r="F63" t="str">
            <v>Nam</v>
          </cell>
          <cell r="G63" t="str">
            <v>2951/QĐ-ĐHKT ngày 14/12/2012 của Hiệu trưởng Trường ĐH Kinh tế - ĐHQG Hà Nội</v>
          </cell>
          <cell r="H63" t="str">
            <v>2.61</v>
          </cell>
          <cell r="I63">
            <v>0</v>
          </cell>
          <cell r="J63">
            <v>42</v>
          </cell>
          <cell r="K63">
            <v>0</v>
          </cell>
          <cell r="L63">
            <v>0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</row>
        <row r="64">
          <cell r="B64">
            <v>12055228</v>
          </cell>
          <cell r="C64" t="str">
            <v>Vũ Trung Thành</v>
          </cell>
          <cell r="D64" t="str">
            <v>28/12/1985</v>
          </cell>
          <cell r="E64" t="str">
            <v>Quảng Ninh</v>
          </cell>
          <cell r="F64" t="str">
            <v>Nam</v>
          </cell>
          <cell r="G64" t="str">
            <v>2218/QĐ-ĐHKT ngày 27/09/2012 của Hiệu trưởng Trường ĐH Kinh tế - ĐHQG Hà Nội</v>
          </cell>
          <cell r="H64" t="str">
            <v>2.63</v>
          </cell>
          <cell r="I64">
            <v>0</v>
          </cell>
          <cell r="J64">
            <v>42</v>
          </cell>
          <cell r="K64">
            <v>0</v>
          </cell>
          <cell r="L64">
            <v>0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</row>
        <row r="65">
          <cell r="B65">
            <v>12055796</v>
          </cell>
          <cell r="C65" t="str">
            <v>Hồ Phương Thảo</v>
          </cell>
          <cell r="D65" t="str">
            <v>10/02/1977</v>
          </cell>
          <cell r="E65" t="str">
            <v>Hà Nội</v>
          </cell>
          <cell r="F65" t="str">
            <v>Nữ</v>
          </cell>
          <cell r="G65" t="e">
            <v>#N/A</v>
          </cell>
          <cell r="H65" t="str">
            <v>2.93</v>
          </cell>
          <cell r="I65">
            <v>0</v>
          </cell>
          <cell r="J65">
            <v>42</v>
          </cell>
          <cell r="K65">
            <v>0</v>
          </cell>
          <cell r="L65">
            <v>0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</row>
        <row r="66">
          <cell r="B66">
            <v>12055797</v>
          </cell>
          <cell r="C66" t="str">
            <v>Lê Phương Thảo</v>
          </cell>
          <cell r="D66" t="str">
            <v>16/12/1980</v>
          </cell>
          <cell r="E66" t="str">
            <v>Hà Nội</v>
          </cell>
          <cell r="F66" t="str">
            <v>Nữ</v>
          </cell>
          <cell r="G66" t="str">
            <v>2951/QĐ-ĐHKT ngày 14/12/2012 của Hiệu trưởng Trường ĐH Kinh tế - ĐHQG Hà Nội</v>
          </cell>
          <cell r="H66" t="str">
            <v>2.66</v>
          </cell>
          <cell r="I66">
            <v>0</v>
          </cell>
          <cell r="J66">
            <v>42</v>
          </cell>
          <cell r="K66">
            <v>0</v>
          </cell>
          <cell r="L66">
            <v>0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</row>
        <row r="67">
          <cell r="B67">
            <v>12055790</v>
          </cell>
          <cell r="C67" t="str">
            <v>Vũ Sỹ Đức Thắng</v>
          </cell>
          <cell r="D67" t="str">
            <v>27/09/1982</v>
          </cell>
          <cell r="E67" t="str">
            <v>Hà Nội</v>
          </cell>
          <cell r="F67" t="str">
            <v>Nam</v>
          </cell>
          <cell r="G67" t="str">
            <v>2951/QĐ-ĐHKT ngày 14/12/2012 của Hiệu trưởng Trường ĐH Kinh tế - ĐHQG Hà Nội</v>
          </cell>
          <cell r="H67" t="str">
            <v>2.73</v>
          </cell>
          <cell r="I67">
            <v>0</v>
          </cell>
          <cell r="J67">
            <v>42</v>
          </cell>
          <cell r="K67">
            <v>0</v>
          </cell>
          <cell r="L67">
            <v>0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</row>
        <row r="68">
          <cell r="B68">
            <v>12055802</v>
          </cell>
          <cell r="C68" t="str">
            <v>Đỗ Thị Ngọc Thúy</v>
          </cell>
          <cell r="D68" t="str">
            <v>25/09/1976</v>
          </cell>
          <cell r="E68" t="str">
            <v>Thái Bình</v>
          </cell>
          <cell r="F68" t="str">
            <v>Nữ</v>
          </cell>
          <cell r="G68" t="str">
            <v>2951/QĐ-ĐHKT ngày 14/12/2012 của Hiệu trưởng Trường ĐH Kinh tế - ĐHQG Hà Nội</v>
          </cell>
          <cell r="H68" t="str">
            <v>3.08</v>
          </cell>
          <cell r="I68">
            <v>0</v>
          </cell>
          <cell r="J68">
            <v>42</v>
          </cell>
          <cell r="K68">
            <v>0</v>
          </cell>
          <cell r="L68">
            <v>0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</row>
        <row r="69">
          <cell r="B69">
            <v>12055800</v>
          </cell>
          <cell r="C69" t="str">
            <v>Phạm Anh Thư</v>
          </cell>
          <cell r="D69" t="str">
            <v>10/12/1985</v>
          </cell>
          <cell r="E69" t="str">
            <v>Hà Nội</v>
          </cell>
          <cell r="F69" t="str">
            <v>Nữ</v>
          </cell>
          <cell r="G69" t="str">
            <v>2951/QĐ-ĐHKT ngày 14/12/2012 của Hiệu trưởng Trường ĐH Kinh tế - ĐHQG Hà Nội</v>
          </cell>
          <cell r="H69" t="str">
            <v>3.02</v>
          </cell>
          <cell r="I69">
            <v>0</v>
          </cell>
          <cell r="J69">
            <v>42</v>
          </cell>
          <cell r="K69">
            <v>0</v>
          </cell>
          <cell r="L69">
            <v>0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</row>
        <row r="70">
          <cell r="B70">
            <v>12055804</v>
          </cell>
          <cell r="C70" t="str">
            <v>Đặng Thị Thùy Trang</v>
          </cell>
          <cell r="D70" t="str">
            <v>23/11/1987</v>
          </cell>
          <cell r="E70" t="str">
            <v>Hải Dương</v>
          </cell>
          <cell r="F70" t="str">
            <v>Nữ</v>
          </cell>
          <cell r="G70" t="str">
            <v>2951/QĐ-ĐHKT ngày 14/12/2012 của Hiệu trưởng Trường ĐH Kinh tế - ĐHQG Hà Nội</v>
          </cell>
          <cell r="H70" t="str">
            <v>2.76</v>
          </cell>
          <cell r="I70">
            <v>0</v>
          </cell>
          <cell r="J70">
            <v>42</v>
          </cell>
          <cell r="K70">
            <v>0</v>
          </cell>
          <cell r="L70">
            <v>0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</row>
        <row r="71">
          <cell r="B71">
            <v>12055237</v>
          </cell>
          <cell r="C71" t="str">
            <v>Phạm Thị Trang</v>
          </cell>
          <cell r="D71" t="str">
            <v>24/04/1987</v>
          </cell>
          <cell r="E71" t="str">
            <v>Thái Bình</v>
          </cell>
          <cell r="F71" t="str">
            <v>Nữ</v>
          </cell>
          <cell r="G71" t="str">
            <v>2218/QĐ-ĐHKT ngày 27/09/2012 của Hiệu trưởng Trường ĐH Kinh tế - ĐHQG Hà Nội</v>
          </cell>
          <cell r="H71" t="str">
            <v>3.16</v>
          </cell>
          <cell r="I71">
            <v>0</v>
          </cell>
          <cell r="J71">
            <v>42</v>
          </cell>
          <cell r="K71">
            <v>0</v>
          </cell>
          <cell r="L71">
            <v>0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</row>
        <row r="72">
          <cell r="B72">
            <v>12055807</v>
          </cell>
          <cell r="C72" t="str">
            <v>Nguyễn Đức Trọng</v>
          </cell>
          <cell r="D72" t="str">
            <v>15/08/1986</v>
          </cell>
          <cell r="E72" t="str">
            <v>Hà Nội</v>
          </cell>
          <cell r="F72" t="str">
            <v>Nam</v>
          </cell>
          <cell r="G72" t="str">
            <v>2951/QĐ-ĐHKT ngày 14/12/2012 của Hiệu trưởng Trường ĐH Kinh tế - ĐHQG Hà Nội</v>
          </cell>
          <cell r="H72" t="str">
            <v>2.75</v>
          </cell>
          <cell r="I72">
            <v>0</v>
          </cell>
          <cell r="J72">
            <v>42</v>
          </cell>
          <cell r="K72">
            <v>0</v>
          </cell>
          <cell r="L72">
            <v>0</v>
          </cell>
          <cell r="O72" t="e">
            <v>#REF!</v>
          </cell>
          <cell r="P72" t="e">
            <v>#REF!</v>
          </cell>
          <cell r="Q72" t="e">
            <v>#REF!</v>
          </cell>
          <cell r="R72" t="e">
            <v>#REF!</v>
          </cell>
        </row>
        <row r="73">
          <cell r="B73">
            <v>12055810</v>
          </cell>
          <cell r="C73" t="str">
            <v>Nguyễn Thành Trung</v>
          </cell>
          <cell r="D73" t="str">
            <v>11/08/1983</v>
          </cell>
          <cell r="E73" t="str">
            <v>Hà Nội</v>
          </cell>
          <cell r="F73" t="str">
            <v>Nam</v>
          </cell>
          <cell r="G73" t="str">
            <v>2951/QĐ-ĐHKT ngày 14/12/2012 của Hiệu trưởng Trường ĐH Kinh tế - ĐHQG Hà Nội</v>
          </cell>
          <cell r="H73" t="str">
            <v>2.62</v>
          </cell>
          <cell r="I73">
            <v>0</v>
          </cell>
          <cell r="J73">
            <v>42</v>
          </cell>
          <cell r="K73">
            <v>0</v>
          </cell>
          <cell r="L73">
            <v>0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</row>
        <row r="74">
          <cell r="B74">
            <v>12055812</v>
          </cell>
          <cell r="C74" t="str">
            <v>Phạm Thị Tuyết</v>
          </cell>
          <cell r="D74" t="str">
            <v>07/03/1980</v>
          </cell>
          <cell r="E74" t="str">
            <v>Thanh Hóa</v>
          </cell>
          <cell r="F74" t="str">
            <v>Nữ</v>
          </cell>
          <cell r="G74" t="str">
            <v>2951/QĐ-ĐHKT ngày 14/12/2012 của Hiệu trưởng Trường ĐH Kinh tế - ĐHQG Hà Nội</v>
          </cell>
          <cell r="H74" t="str">
            <v>2.65</v>
          </cell>
          <cell r="I74">
            <v>0</v>
          </cell>
          <cell r="J74">
            <v>42</v>
          </cell>
          <cell r="K74">
            <v>0</v>
          </cell>
          <cell r="L74">
            <v>0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</row>
        <row r="75">
          <cell r="B75">
            <v>12055813</v>
          </cell>
          <cell r="C75" t="str">
            <v>Phan Thị Tuyết</v>
          </cell>
          <cell r="D75" t="str">
            <v>03/07/1984</v>
          </cell>
          <cell r="E75" t="str">
            <v>Hà Nội</v>
          </cell>
          <cell r="F75" t="str">
            <v>Nữ</v>
          </cell>
          <cell r="G75" t="str">
            <v>2951/QĐ-ĐHKT ngày 14/12/2012 của Hiệu trưởng Trường ĐH Kinh tế - ĐHQG Hà Nội</v>
          </cell>
          <cell r="H75" t="str">
            <v>2.60</v>
          </cell>
          <cell r="I75">
            <v>0</v>
          </cell>
          <cell r="J75">
            <v>42</v>
          </cell>
          <cell r="K75">
            <v>0</v>
          </cell>
          <cell r="L75">
            <v>0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</row>
        <row r="76">
          <cell r="B76">
            <v>12055814</v>
          </cell>
          <cell r="C76" t="str">
            <v>Vũ Văn Úy</v>
          </cell>
          <cell r="D76" t="str">
            <v>01/05/1975</v>
          </cell>
          <cell r="E76" t="str">
            <v>Nam Định</v>
          </cell>
          <cell r="F76" t="str">
            <v>Nam</v>
          </cell>
          <cell r="G76" t="str">
            <v>2951/QĐ-ĐHKT ngày 14/12/2012 của Hiệu trưởng Trường ĐH Kinh tế - ĐHQG Hà Nội</v>
          </cell>
          <cell r="H76" t="str">
            <v>2.64</v>
          </cell>
          <cell r="I76">
            <v>0</v>
          </cell>
          <cell r="J76">
            <v>42</v>
          </cell>
          <cell r="K76">
            <v>0</v>
          </cell>
          <cell r="L76">
            <v>0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</row>
        <row r="77">
          <cell r="B77">
            <v>12055815</v>
          </cell>
          <cell r="C77" t="str">
            <v>Nguyễn Thị Vân</v>
          </cell>
          <cell r="D77" t="str">
            <v>05/12/1988</v>
          </cell>
          <cell r="E77" t="str">
            <v>Hà Nội</v>
          </cell>
          <cell r="F77" t="str">
            <v>Nữ</v>
          </cell>
          <cell r="G77" t="str">
            <v>2951/QĐ-ĐHKT ngày 14/12/2012 của Hiệu trưởng Trường ĐH Kinh tế - ĐHQG Hà Nội</v>
          </cell>
          <cell r="H77" t="str">
            <v>2.88</v>
          </cell>
          <cell r="I77">
            <v>0</v>
          </cell>
          <cell r="J77">
            <v>42</v>
          </cell>
          <cell r="K77">
            <v>0</v>
          </cell>
          <cell r="L77">
            <v>0</v>
          </cell>
          <cell r="O77" t="e">
            <v>#REF!</v>
          </cell>
          <cell r="P77" t="e">
            <v>#REF!</v>
          </cell>
          <cell r="Q77" t="e">
            <v>#REF!</v>
          </cell>
          <cell r="R77" t="e">
            <v>#REF!</v>
          </cell>
        </row>
        <row r="78">
          <cell r="B78">
            <v>12055244</v>
          </cell>
          <cell r="C78" t="str">
            <v>Nguyễn Công Vịnh</v>
          </cell>
          <cell r="D78" t="str">
            <v>21/12/1983</v>
          </cell>
          <cell r="E78" t="str">
            <v>Hà Nội</v>
          </cell>
          <cell r="F78" t="str">
            <v>Nam</v>
          </cell>
          <cell r="G78" t="str">
            <v>2218/QĐ-ĐHKT ngày 27/09/2012 của Hiệu trưởng Trường ĐH Kinh tế - ĐHQG Hà Nội</v>
          </cell>
          <cell r="H78" t="str">
            <v>2.98</v>
          </cell>
          <cell r="I78">
            <v>0</v>
          </cell>
          <cell r="J78">
            <v>42</v>
          </cell>
          <cell r="K78">
            <v>0</v>
          </cell>
          <cell r="L78">
            <v>0</v>
          </cell>
          <cell r="O78" t="e">
            <v>#REF!</v>
          </cell>
          <cell r="P78" t="e">
            <v>#REF!</v>
          </cell>
          <cell r="Q78" t="e">
            <v>#REF!</v>
          </cell>
          <cell r="R78" t="e">
            <v>#REF!</v>
          </cell>
        </row>
        <row r="83">
          <cell r="C83" t="str">
            <v>Người lập biểu</v>
          </cell>
        </row>
        <row r="87">
          <cell r="C87" t="str">
            <v>ThS. Lê Khánh Cường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oan khoa (no mon) (2)"/>
      <sheetName val="chenBV"/>
      <sheetName val="Ban nen +Chen diem TH"/>
    </sheetNames>
    <sheetDataSet>
      <sheetData sheetId="2">
        <row r="10">
          <cell r="D10" t="str">
            <v>Vũ Thị Lan Anh</v>
          </cell>
          <cell r="E10" t="str">
            <v>15/03/1988</v>
          </cell>
          <cell r="F10" t="str">
            <v>Thái Nguyên</v>
          </cell>
          <cell r="G10" t="str">
            <v>Nữ</v>
          </cell>
          <cell r="H10">
            <v>8.5</v>
          </cell>
          <cell r="I10" t="e">
            <v>#REF!</v>
          </cell>
          <cell r="J10" t="e">
            <v>#REF!</v>
          </cell>
          <cell r="K10">
            <v>0</v>
          </cell>
          <cell r="L10" t="str">
            <v>8.34</v>
          </cell>
          <cell r="M10" t="str">
            <v>3.51</v>
          </cell>
          <cell r="N10" t="str">
            <v>+++++++++++++++</v>
          </cell>
        </row>
        <row r="11">
          <cell r="D11" t="str">
            <v>Nguyễn Minh Đức</v>
          </cell>
          <cell r="E11" t="str">
            <v>09/08/1984</v>
          </cell>
          <cell r="F11" t="str">
            <v>Quảng Ninh</v>
          </cell>
          <cell r="G11" t="str">
            <v>Nữ</v>
          </cell>
          <cell r="H11">
            <v>8.8</v>
          </cell>
          <cell r="I11" t="e">
            <v>#REF!</v>
          </cell>
          <cell r="J11" t="e">
            <v>#REF!</v>
          </cell>
          <cell r="K11">
            <v>0</v>
          </cell>
          <cell r="L11" t="str">
            <v>7.89</v>
          </cell>
          <cell r="M11" t="str">
            <v>3.22</v>
          </cell>
          <cell r="N11" t="str">
            <v>+++++++++++++++</v>
          </cell>
        </row>
        <row r="12">
          <cell r="D12" t="str">
            <v>Lương Quốc Dũng</v>
          </cell>
          <cell r="E12" t="str">
            <v>02/06/1988</v>
          </cell>
          <cell r="F12" t="str">
            <v>Hà Nội</v>
          </cell>
          <cell r="G12" t="str">
            <v>Nam</v>
          </cell>
          <cell r="H12" t="str">
            <v/>
          </cell>
          <cell r="I12" t="e">
            <v>#REF!</v>
          </cell>
          <cell r="J12" t="e">
            <v>#REF!</v>
          </cell>
          <cell r="K12">
            <v>0</v>
          </cell>
          <cell r="L12" t="str">
            <v>7.51</v>
          </cell>
          <cell r="M12" t="str">
            <v>3.05</v>
          </cell>
          <cell r="N12" t="str">
            <v>+++++++++++++++</v>
          </cell>
        </row>
        <row r="13">
          <cell r="D13" t="str">
            <v>Lê Thị Thùy Dương</v>
          </cell>
          <cell r="E13" t="str">
            <v>30/04/1988</v>
          </cell>
          <cell r="F13" t="str">
            <v>Nam Định</v>
          </cell>
          <cell r="G13" t="str">
            <v>Nữ</v>
          </cell>
          <cell r="H13" t="str">
            <v/>
          </cell>
          <cell r="I13" t="e">
            <v>#REF!</v>
          </cell>
          <cell r="J13" t="e">
            <v>#REF!</v>
          </cell>
          <cell r="K13">
            <v>0</v>
          </cell>
          <cell r="L13" t="str">
            <v>7.98</v>
          </cell>
          <cell r="M13" t="str">
            <v>3.34</v>
          </cell>
          <cell r="N13" t="str">
            <v>+++++++++++++++</v>
          </cell>
        </row>
        <row r="14">
          <cell r="D14" t="str">
            <v>Nguyễn Thị Ngân Hà</v>
          </cell>
          <cell r="E14" t="str">
            <v>19/09/1984</v>
          </cell>
          <cell r="F14" t="str">
            <v>Hoà Bình</v>
          </cell>
          <cell r="G14" t="str">
            <v>Nữ</v>
          </cell>
          <cell r="H14" t="str">
            <v/>
          </cell>
          <cell r="I14" t="e">
            <v>#REF!</v>
          </cell>
          <cell r="J14" t="e">
            <v>#REF!</v>
          </cell>
          <cell r="K14">
            <v>0</v>
          </cell>
          <cell r="L14" t="str">
            <v>7.87</v>
          </cell>
          <cell r="M14" t="str">
            <v>3.24</v>
          </cell>
          <cell r="N14" t="str">
            <v>+++++++++++++++</v>
          </cell>
        </row>
        <row r="15">
          <cell r="D15" t="str">
            <v>Nguyễn Thị Hà</v>
          </cell>
          <cell r="E15" t="str">
            <v>18/08/1982</v>
          </cell>
          <cell r="F15" t="str">
            <v>Hải Dương</v>
          </cell>
          <cell r="G15" t="str">
            <v>Nữ</v>
          </cell>
          <cell r="H15" t="str">
            <v/>
          </cell>
          <cell r="I15" t="e">
            <v>#REF!</v>
          </cell>
          <cell r="J15" t="e">
            <v>#REF!</v>
          </cell>
          <cell r="K15">
            <v>0</v>
          </cell>
          <cell r="L15" t="str">
            <v>7.94</v>
          </cell>
          <cell r="M15" t="str">
            <v>3.30</v>
          </cell>
          <cell r="N15" t="str">
            <v>+++++++++++++++</v>
          </cell>
        </row>
        <row r="16">
          <cell r="D16" t="str">
            <v>Phùng Thị Phương Hải</v>
          </cell>
          <cell r="E16" t="str">
            <v>07/09/1984</v>
          </cell>
          <cell r="F16" t="str">
            <v>Hà Nội</v>
          </cell>
          <cell r="G16" t="str">
            <v>Nữ</v>
          </cell>
          <cell r="H16" t="str">
            <v/>
          </cell>
          <cell r="I16" t="e">
            <v>#REF!</v>
          </cell>
          <cell r="J16" t="e">
            <v>#REF!</v>
          </cell>
          <cell r="K16">
            <v>0</v>
          </cell>
          <cell r="L16" t="str">
            <v>7.25</v>
          </cell>
          <cell r="M16" t="str">
            <v>2.84</v>
          </cell>
          <cell r="N16" t="str">
            <v>+++++++++++++++</v>
          </cell>
        </row>
        <row r="17">
          <cell r="D17" t="str">
            <v>Dương Kiều Hoa</v>
          </cell>
          <cell r="E17" t="str">
            <v>24/07/1982</v>
          </cell>
          <cell r="F17" t="str">
            <v>Hà Nội</v>
          </cell>
          <cell r="G17" t="str">
            <v>Nữ</v>
          </cell>
          <cell r="H17">
            <v>9.2</v>
          </cell>
          <cell r="I17" t="e">
            <v>#REF!</v>
          </cell>
          <cell r="J17" t="e">
            <v>#REF!</v>
          </cell>
          <cell r="K17">
            <v>0</v>
          </cell>
          <cell r="L17" t="str">
            <v>7.76</v>
          </cell>
          <cell r="M17" t="str">
            <v>3.09</v>
          </cell>
          <cell r="N17" t="str">
            <v>+++++++++++++++</v>
          </cell>
        </row>
        <row r="18">
          <cell r="D18" t="str">
            <v>Lê Thị Thu Hương</v>
          </cell>
          <cell r="E18" t="str">
            <v>17/09/1974</v>
          </cell>
          <cell r="F18" t="str">
            <v>Thái Bình</v>
          </cell>
          <cell r="G18" t="str">
            <v>Nữ</v>
          </cell>
          <cell r="H18">
            <v>9.2</v>
          </cell>
          <cell r="I18" t="e">
            <v>#REF!</v>
          </cell>
          <cell r="J18" t="e">
            <v>#REF!</v>
          </cell>
          <cell r="K18">
            <v>0</v>
          </cell>
          <cell r="L18" t="str">
            <v>7.82</v>
          </cell>
          <cell r="M18" t="str">
            <v>3.23</v>
          </cell>
          <cell r="N18" t="str">
            <v>+++++++++++++++</v>
          </cell>
        </row>
        <row r="19">
          <cell r="D19" t="str">
            <v>Đỗ Thị Thu Hường</v>
          </cell>
          <cell r="E19" t="str">
            <v>29/06/1976</v>
          </cell>
          <cell r="F19" t="str">
            <v>Hà Nội</v>
          </cell>
          <cell r="G19" t="str">
            <v>Nữ</v>
          </cell>
          <cell r="H19">
            <v>9</v>
          </cell>
          <cell r="I19" t="e">
            <v>#REF!</v>
          </cell>
          <cell r="J19" t="e">
            <v>#REF!</v>
          </cell>
          <cell r="K19">
            <v>0</v>
          </cell>
          <cell r="L19" t="str">
            <v>7.84</v>
          </cell>
          <cell r="M19" t="str">
            <v>3.26</v>
          </cell>
          <cell r="N19" t="str">
            <v>+++++++++++++++</v>
          </cell>
        </row>
        <row r="20">
          <cell r="D20" t="str">
            <v>Nguyễn Thị Thanh Huyền</v>
          </cell>
          <cell r="E20" t="str">
            <v>05/07/1980</v>
          </cell>
          <cell r="F20" t="str">
            <v>Nghệ An </v>
          </cell>
          <cell r="G20" t="str">
            <v>Nữ</v>
          </cell>
          <cell r="H20" t="str">
            <v/>
          </cell>
          <cell r="I20" t="e">
            <v>#REF!</v>
          </cell>
          <cell r="J20" t="e">
            <v>#REF!</v>
          </cell>
          <cell r="K20" t="e">
            <v>#VALUE!</v>
          </cell>
          <cell r="L20" t="str">
            <v>7.90</v>
          </cell>
          <cell r="M20" t="str">
            <v>3.27</v>
          </cell>
          <cell r="N20" t="e">
            <v>#VALUE!</v>
          </cell>
        </row>
        <row r="21">
          <cell r="D21" t="str">
            <v>Vũ Thị Lan</v>
          </cell>
          <cell r="E21" t="str">
            <v>30/05/1988</v>
          </cell>
          <cell r="F21" t="str">
            <v>Hải Dương</v>
          </cell>
          <cell r="G21" t="str">
            <v>Nữ</v>
          </cell>
          <cell r="H21" t="str">
            <v/>
          </cell>
          <cell r="I21" t="e">
            <v>#REF!</v>
          </cell>
          <cell r="J21" t="e">
            <v>#REF!</v>
          </cell>
          <cell r="K21">
            <v>0</v>
          </cell>
          <cell r="L21" t="str">
            <v>7.95</v>
          </cell>
          <cell r="M21" t="str">
            <v>3.21</v>
          </cell>
          <cell r="N21" t="str">
            <v>+++++++++++++++</v>
          </cell>
        </row>
        <row r="22">
          <cell r="D22" t="str">
            <v>Đinh Vũ Mai Linh</v>
          </cell>
          <cell r="E22" t="str">
            <v>06/09/1983</v>
          </cell>
          <cell r="F22" t="str">
            <v>Nghệ An </v>
          </cell>
          <cell r="G22" t="str">
            <v>Nữ</v>
          </cell>
          <cell r="H22">
            <v>8.7</v>
          </cell>
          <cell r="I22" t="e">
            <v>#REF!</v>
          </cell>
          <cell r="J22" t="e">
            <v>#REF!</v>
          </cell>
          <cell r="K22">
            <v>0</v>
          </cell>
          <cell r="L22" t="str">
            <v>7.65</v>
          </cell>
          <cell r="M22" t="str">
            <v>3.03</v>
          </cell>
          <cell r="N22" t="str">
            <v>+++++++++++++++</v>
          </cell>
        </row>
        <row r="23">
          <cell r="D23" t="str">
            <v>Hoàng Thị Lê Mai</v>
          </cell>
          <cell r="E23" t="str">
            <v>22/11/1986</v>
          </cell>
          <cell r="F23" t="str">
            <v>Thanh Hóa </v>
          </cell>
          <cell r="G23" t="str">
            <v>Nữ</v>
          </cell>
          <cell r="H23">
            <v>8.3</v>
          </cell>
          <cell r="I23" t="e">
            <v>#REF!</v>
          </cell>
          <cell r="J23" t="e">
            <v>#REF!</v>
          </cell>
          <cell r="K23">
            <v>0</v>
          </cell>
          <cell r="L23" t="str">
            <v>7.49</v>
          </cell>
          <cell r="M23" t="str">
            <v>3.02</v>
          </cell>
          <cell r="N23" t="str">
            <v>+++++++++++++++</v>
          </cell>
        </row>
        <row r="24">
          <cell r="D24" t="str">
            <v>Trịnh Ngọc Hoàng Nam</v>
          </cell>
          <cell r="E24" t="str">
            <v>29/10/1981</v>
          </cell>
          <cell r="F24" t="str">
            <v>Quảng Ninh</v>
          </cell>
          <cell r="G24" t="str">
            <v>Nam</v>
          </cell>
          <cell r="H24" t="str">
            <v/>
          </cell>
          <cell r="I24" t="e">
            <v>#REF!</v>
          </cell>
          <cell r="J24" t="e">
            <v>#REF!</v>
          </cell>
          <cell r="K24">
            <v>0</v>
          </cell>
          <cell r="L24" t="str">
            <v>7.55</v>
          </cell>
          <cell r="M24" t="str">
            <v>3.11</v>
          </cell>
          <cell r="N24" t="str">
            <v>+++++++++++++++</v>
          </cell>
        </row>
        <row r="25">
          <cell r="D25" t="str">
            <v>Nguyễn Bảo Ngọc</v>
          </cell>
          <cell r="E25" t="str">
            <v>03/02/1989</v>
          </cell>
          <cell r="F25" t="str">
            <v>Hà Nội</v>
          </cell>
          <cell r="G25" t="str">
            <v>Nữ</v>
          </cell>
          <cell r="H25" t="str">
            <v/>
          </cell>
          <cell r="I25" t="e">
            <v>#REF!</v>
          </cell>
          <cell r="J25" t="e">
            <v>#REF!</v>
          </cell>
          <cell r="K25">
            <v>0</v>
          </cell>
          <cell r="L25" t="str">
            <v>8.09</v>
          </cell>
          <cell r="M25" t="str">
            <v>3.36</v>
          </cell>
          <cell r="N25" t="str">
            <v>+++++++++++++++</v>
          </cell>
        </row>
        <row r="26">
          <cell r="D26" t="str">
            <v>Phạm Thị Hồng Nhung</v>
          </cell>
          <cell r="E26" t="str">
            <v>13/07/1984</v>
          </cell>
          <cell r="F26" t="str">
            <v>Hải Phòng</v>
          </cell>
          <cell r="G26" t="str">
            <v>Nữ</v>
          </cell>
          <cell r="H26">
            <v>8</v>
          </cell>
          <cell r="I26" t="e">
            <v>#REF!</v>
          </cell>
          <cell r="J26" t="e">
            <v>#REF!</v>
          </cell>
          <cell r="K26">
            <v>0</v>
          </cell>
          <cell r="L26" t="str">
            <v>7.88</v>
          </cell>
          <cell r="M26" t="str">
            <v>3.29</v>
          </cell>
          <cell r="N26" t="str">
            <v>+++++++++++++++</v>
          </cell>
        </row>
        <row r="27">
          <cell r="D27" t="str">
            <v>Nguyễn Xuân Phương</v>
          </cell>
          <cell r="E27" t="str">
            <v>08/03/1988</v>
          </cell>
          <cell r="F27" t="str">
            <v>Hà Nội</v>
          </cell>
          <cell r="G27" t="str">
            <v>Nữ</v>
          </cell>
          <cell r="H27">
            <v>8.2</v>
          </cell>
          <cell r="I27" t="e">
            <v>#REF!</v>
          </cell>
          <cell r="J27" t="e">
            <v>#REF!</v>
          </cell>
          <cell r="K27">
            <v>0</v>
          </cell>
          <cell r="L27" t="str">
            <v>7.78</v>
          </cell>
          <cell r="M27" t="str">
            <v>3.19</v>
          </cell>
          <cell r="N27" t="str">
            <v>+++++++++++++++</v>
          </cell>
        </row>
        <row r="28">
          <cell r="D28" t="str">
            <v>Chu Thị Quyên</v>
          </cell>
          <cell r="E28" t="str">
            <v>24/10/1981</v>
          </cell>
          <cell r="F28" t="str">
            <v>Hà Nội</v>
          </cell>
          <cell r="G28" t="str">
            <v>Nữ</v>
          </cell>
          <cell r="H28" t="str">
            <v/>
          </cell>
          <cell r="I28" t="e">
            <v>#REF!</v>
          </cell>
          <cell r="J28" t="e">
            <v>#REF!</v>
          </cell>
          <cell r="K28">
            <v>0</v>
          </cell>
          <cell r="L28" t="str">
            <v>7.29</v>
          </cell>
          <cell r="M28" t="str">
            <v>2.84</v>
          </cell>
          <cell r="N28" t="str">
            <v>+++++++++++++++</v>
          </cell>
        </row>
        <row r="29">
          <cell r="D29" t="str">
            <v>Lê Như Quỳnh</v>
          </cell>
          <cell r="E29" t="str">
            <v>04/04/1986</v>
          </cell>
          <cell r="F29" t="str">
            <v>Thanh Hóa </v>
          </cell>
          <cell r="G29" t="str">
            <v>Nữ</v>
          </cell>
          <cell r="H29">
            <v>9</v>
          </cell>
          <cell r="I29" t="e">
            <v>#REF!</v>
          </cell>
          <cell r="J29" t="e">
            <v>#REF!</v>
          </cell>
          <cell r="K29">
            <v>0</v>
          </cell>
          <cell r="L29" t="str">
            <v>8.21</v>
          </cell>
          <cell r="M29" t="str">
            <v>3.46</v>
          </cell>
          <cell r="N29" t="str">
            <v>+++++++++++++++</v>
          </cell>
        </row>
        <row r="30">
          <cell r="D30" t="str">
            <v>Tạ Kim Sen</v>
          </cell>
          <cell r="E30" t="str">
            <v>10/10/1986</v>
          </cell>
          <cell r="F30" t="str">
            <v>Thanh Hóa </v>
          </cell>
          <cell r="G30" t="str">
            <v>Nữ</v>
          </cell>
          <cell r="H30" t="str">
            <v/>
          </cell>
          <cell r="I30" t="e">
            <v>#REF!</v>
          </cell>
          <cell r="J30" t="e">
            <v>#REF!</v>
          </cell>
          <cell r="K30">
            <v>0</v>
          </cell>
          <cell r="L30" t="str">
            <v>7.81</v>
          </cell>
          <cell r="M30" t="str">
            <v>3.23</v>
          </cell>
          <cell r="N30" t="str">
            <v>+++++++++++++++</v>
          </cell>
        </row>
        <row r="31">
          <cell r="D31" t="str">
            <v>Vũ Thị Tâm</v>
          </cell>
          <cell r="E31" t="str">
            <v>27/08/1982</v>
          </cell>
          <cell r="F31" t="str">
            <v>Quảng Ninh</v>
          </cell>
          <cell r="G31" t="str">
            <v>Nữ</v>
          </cell>
          <cell r="H31" t="str">
            <v/>
          </cell>
          <cell r="I31" t="e">
            <v>#REF!</v>
          </cell>
          <cell r="J31" t="e">
            <v>#REF!</v>
          </cell>
          <cell r="K31">
            <v>0</v>
          </cell>
          <cell r="L31" t="str">
            <v>7.35</v>
          </cell>
          <cell r="M31" t="str">
            <v>3.00</v>
          </cell>
          <cell r="N31" t="str">
            <v>+++++++++++++++</v>
          </cell>
        </row>
        <row r="32">
          <cell r="D32" t="str">
            <v>Lê Thị Thắm</v>
          </cell>
          <cell r="E32" t="str">
            <v>24/09/1988</v>
          </cell>
          <cell r="F32" t="str">
            <v>Hà Nội</v>
          </cell>
          <cell r="G32" t="str">
            <v>Nữ</v>
          </cell>
          <cell r="H32" t="str">
            <v/>
          </cell>
          <cell r="I32" t="e">
            <v>#REF!</v>
          </cell>
          <cell r="J32" t="e">
            <v>#REF!</v>
          </cell>
          <cell r="K32">
            <v>0</v>
          </cell>
          <cell r="L32" t="str">
            <v>7.91</v>
          </cell>
          <cell r="M32" t="str">
            <v>3.22</v>
          </cell>
          <cell r="N32" t="str">
            <v>+++++++++++++++</v>
          </cell>
        </row>
        <row r="33">
          <cell r="D33" t="str">
            <v>Lê Văn Thắng</v>
          </cell>
          <cell r="E33" t="str">
            <v>02/10/1987</v>
          </cell>
          <cell r="F33" t="str">
            <v>Hưng Yên </v>
          </cell>
          <cell r="G33" t="str">
            <v>Nam</v>
          </cell>
          <cell r="H33" t="str">
            <v/>
          </cell>
          <cell r="I33" t="e">
            <v>#REF!</v>
          </cell>
          <cell r="J33" t="e">
            <v>#REF!</v>
          </cell>
          <cell r="K33">
            <v>0</v>
          </cell>
          <cell r="L33" t="str">
            <v>7.58</v>
          </cell>
          <cell r="M33" t="str">
            <v>3.06</v>
          </cell>
          <cell r="N33" t="str">
            <v>+++++++++++++++</v>
          </cell>
        </row>
        <row r="34">
          <cell r="D34" t="str">
            <v>Phan Đại Thích</v>
          </cell>
          <cell r="E34" t="str">
            <v>17/11/1988</v>
          </cell>
          <cell r="F34" t="str">
            <v>Hà Tĩnh</v>
          </cell>
          <cell r="G34" t="str">
            <v>Nam</v>
          </cell>
          <cell r="H34" t="str">
            <v/>
          </cell>
          <cell r="I34" t="e">
            <v>#REF!</v>
          </cell>
          <cell r="J34" t="e">
            <v>#REF!</v>
          </cell>
          <cell r="K34" t="e">
            <v>#VALUE!</v>
          </cell>
          <cell r="L34" t="e">
            <v>#VALUE!</v>
          </cell>
          <cell r="M34" t="str">
            <v>2.31</v>
          </cell>
          <cell r="N34" t="e">
            <v>#VALUE!</v>
          </cell>
        </row>
        <row r="35">
          <cell r="D35" t="str">
            <v>Lê Anh Thực</v>
          </cell>
          <cell r="E35" t="str">
            <v>24/01/1982</v>
          </cell>
          <cell r="F35" t="str">
            <v>Ninh Bình</v>
          </cell>
          <cell r="G35" t="str">
            <v>Nam</v>
          </cell>
          <cell r="H35">
            <v>9.5</v>
          </cell>
          <cell r="I35" t="e">
            <v>#REF!</v>
          </cell>
          <cell r="J35" t="e">
            <v>#REF!</v>
          </cell>
          <cell r="K35">
            <v>0</v>
          </cell>
          <cell r="L35" t="str">
            <v>8.52</v>
          </cell>
          <cell r="M35" t="str">
            <v>3.67</v>
          </cell>
          <cell r="N35" t="str">
            <v>+++++++++++++++</v>
          </cell>
        </row>
        <row r="36">
          <cell r="D36" t="str">
            <v>Đào Thị Thùy</v>
          </cell>
          <cell r="E36" t="str">
            <v>14/04/1982</v>
          </cell>
          <cell r="F36" t="str">
            <v>Ninh Bình</v>
          </cell>
          <cell r="G36" t="str">
            <v>Nữ</v>
          </cell>
          <cell r="H36">
            <v>8.5</v>
          </cell>
          <cell r="I36" t="e">
            <v>#REF!</v>
          </cell>
          <cell r="J36" t="e">
            <v>#REF!</v>
          </cell>
          <cell r="K36">
            <v>0</v>
          </cell>
          <cell r="L36" t="str">
            <v>8.29</v>
          </cell>
          <cell r="M36" t="str">
            <v>3.47</v>
          </cell>
          <cell r="N36" t="str">
            <v>+++++++++++++++</v>
          </cell>
        </row>
        <row r="37">
          <cell r="D37" t="str">
            <v>Bùi Văn Tình</v>
          </cell>
          <cell r="E37" t="str">
            <v>08/02/1986</v>
          </cell>
          <cell r="F37" t="str">
            <v>Nam Định </v>
          </cell>
          <cell r="G37" t="str">
            <v>Nam</v>
          </cell>
          <cell r="H37" t="str">
            <v/>
          </cell>
          <cell r="I37" t="e">
            <v>#REF!</v>
          </cell>
          <cell r="J37" t="e">
            <v>#REF!</v>
          </cell>
          <cell r="K37">
            <v>0</v>
          </cell>
          <cell r="L37" t="str">
            <v>7.32</v>
          </cell>
          <cell r="M37" t="str">
            <v>2.97</v>
          </cell>
          <cell r="N37" t="str">
            <v>+++++++++++++++</v>
          </cell>
        </row>
        <row r="38">
          <cell r="D38" t="str">
            <v>Nguyễn Dương Toàn</v>
          </cell>
          <cell r="E38" t="str">
            <v>10/05/1984</v>
          </cell>
          <cell r="F38" t="str">
            <v>Hà Nội</v>
          </cell>
          <cell r="G38" t="str">
            <v>Nam</v>
          </cell>
          <cell r="H38">
            <v>8.7</v>
          </cell>
          <cell r="I38" t="e">
            <v>#REF!</v>
          </cell>
          <cell r="J38" t="e">
            <v>#REF!</v>
          </cell>
          <cell r="K38">
            <v>0</v>
          </cell>
          <cell r="L38" t="str">
            <v>7.68</v>
          </cell>
          <cell r="M38" t="str">
            <v>3.14</v>
          </cell>
          <cell r="N38" t="str">
            <v>+++++++++++++++</v>
          </cell>
        </row>
        <row r="39">
          <cell r="D39" t="str">
            <v>Bùi Thị Huyền Trang</v>
          </cell>
          <cell r="E39" t="str">
            <v>04/04/1987</v>
          </cell>
          <cell r="F39" t="str">
            <v>Ninh Bình</v>
          </cell>
          <cell r="G39" t="str">
            <v>Nữ</v>
          </cell>
          <cell r="H39">
            <v>8.7</v>
          </cell>
          <cell r="I39" t="e">
            <v>#REF!</v>
          </cell>
          <cell r="J39" t="e">
            <v>#REF!</v>
          </cell>
          <cell r="K39">
            <v>0</v>
          </cell>
          <cell r="L39" t="str">
            <v>7.72</v>
          </cell>
          <cell r="M39" t="str">
            <v>3.22</v>
          </cell>
          <cell r="N39" t="str">
            <v>+++++++++++++++</v>
          </cell>
        </row>
        <row r="40">
          <cell r="D40" t="str">
            <v>Nguyễn Mạnh Trường</v>
          </cell>
          <cell r="E40" t="str">
            <v>01/01/1986</v>
          </cell>
          <cell r="F40" t="str">
            <v>Hà Nội</v>
          </cell>
          <cell r="G40" t="str">
            <v>Nam</v>
          </cell>
          <cell r="H40" t="str">
            <v/>
          </cell>
          <cell r="I40" t="e">
            <v>#REF!</v>
          </cell>
          <cell r="J40" t="e">
            <v>#REF!</v>
          </cell>
          <cell r="K40">
            <v>0</v>
          </cell>
          <cell r="L40" t="str">
            <v>7.40</v>
          </cell>
          <cell r="M40" t="str">
            <v>2.93</v>
          </cell>
          <cell r="N40" t="str">
            <v>+++++++++++++++</v>
          </cell>
        </row>
        <row r="41">
          <cell r="D41" t="str">
            <v>Phạm Thanh Tuyền</v>
          </cell>
          <cell r="E41" t="str">
            <v>01/08/1987</v>
          </cell>
          <cell r="F41" t="str">
            <v>Quảng Ninh</v>
          </cell>
          <cell r="G41" t="str">
            <v>Nam</v>
          </cell>
          <cell r="H41">
            <v>8.8</v>
          </cell>
          <cell r="I41" t="e">
            <v>#REF!</v>
          </cell>
          <cell r="J41" t="e">
            <v>#REF!</v>
          </cell>
          <cell r="K41">
            <v>0</v>
          </cell>
          <cell r="L41" t="str">
            <v>7.73</v>
          </cell>
          <cell r="M41" t="str">
            <v>3.15</v>
          </cell>
          <cell r="N41" t="str">
            <v>+++++++++++++++</v>
          </cell>
        </row>
        <row r="42">
          <cell r="D42" t="str">
            <v>Trần Thị Hồng Tuyết</v>
          </cell>
          <cell r="E42" t="str">
            <v>06/04/1988</v>
          </cell>
          <cell r="F42" t="str">
            <v>Quảng Ninh</v>
          </cell>
          <cell r="G42" t="str">
            <v>Nữ</v>
          </cell>
          <cell r="H42" t="str">
            <v/>
          </cell>
          <cell r="I42" t="e">
            <v>#REF!</v>
          </cell>
          <cell r="J42" t="e">
            <v>#REF!</v>
          </cell>
          <cell r="K42">
            <v>0</v>
          </cell>
          <cell r="L42" t="str">
            <v>7.56</v>
          </cell>
          <cell r="M42" t="str">
            <v>3.02</v>
          </cell>
          <cell r="N42" t="str">
            <v>+++++++++++++++</v>
          </cell>
        </row>
        <row r="43">
          <cell r="D43" t="str">
            <v>Bùi Thị Vân</v>
          </cell>
          <cell r="E43" t="str">
            <v>27/10/1988</v>
          </cell>
          <cell r="F43" t="str">
            <v>Hà Nội</v>
          </cell>
          <cell r="G43" t="str">
            <v>Nữ</v>
          </cell>
          <cell r="H43">
            <v>9</v>
          </cell>
          <cell r="I43" t="e">
            <v>#REF!</v>
          </cell>
          <cell r="J43" t="e">
            <v>#REF!</v>
          </cell>
          <cell r="K43">
            <v>0</v>
          </cell>
          <cell r="L43" t="str">
            <v>7.94</v>
          </cell>
          <cell r="M43" t="str">
            <v>3.34</v>
          </cell>
          <cell r="N43" t="str">
            <v>+++++++++++++++</v>
          </cell>
        </row>
        <row r="44">
          <cell r="D44" t="str">
            <v>Nguyễn Thị Quỳnh Vân</v>
          </cell>
          <cell r="E44" t="str">
            <v>23/03/1970</v>
          </cell>
          <cell r="F44" t="str">
            <v>Hà Nội</v>
          </cell>
          <cell r="G44" t="str">
            <v>Nữ</v>
          </cell>
          <cell r="H44">
            <v>9</v>
          </cell>
          <cell r="I44" t="e">
            <v>#REF!</v>
          </cell>
          <cell r="J44" t="e">
            <v>#REF!</v>
          </cell>
          <cell r="K44">
            <v>0</v>
          </cell>
          <cell r="L44" t="str">
            <v>8.46</v>
          </cell>
          <cell r="M44" t="str">
            <v>3.55</v>
          </cell>
          <cell r="N44" t="str">
            <v>+++++++++++++++</v>
          </cell>
        </row>
        <row r="45">
          <cell r="D45" t="str">
            <v>Phạm Văn Vĩ</v>
          </cell>
          <cell r="E45" t="str">
            <v>08/02/1982</v>
          </cell>
          <cell r="F45" t="str">
            <v>Hưng Yên </v>
          </cell>
          <cell r="G45" t="str">
            <v>Nam</v>
          </cell>
          <cell r="H45" t="str">
            <v/>
          </cell>
          <cell r="I45" t="e">
            <v>#REF!</v>
          </cell>
          <cell r="J45" t="e">
            <v>#REF!</v>
          </cell>
          <cell r="K45">
            <v>0</v>
          </cell>
          <cell r="L45" t="str">
            <v>7.25</v>
          </cell>
          <cell r="M45" t="str">
            <v>2.89</v>
          </cell>
          <cell r="N45" t="str">
            <v>+++++++++++++++</v>
          </cell>
        </row>
        <row r="46">
          <cell r="D46" t="str">
            <v>Nguyễn Thị Hải Yến</v>
          </cell>
          <cell r="E46" t="str">
            <v>14/02/1988</v>
          </cell>
          <cell r="F46" t="str">
            <v>Hà Nội</v>
          </cell>
          <cell r="G46" t="str">
            <v>Nữ</v>
          </cell>
          <cell r="H46" t="str">
            <v/>
          </cell>
          <cell r="I46" t="e">
            <v>#REF!</v>
          </cell>
          <cell r="J46" t="e">
            <v>#REF!</v>
          </cell>
          <cell r="K46">
            <v>0</v>
          </cell>
          <cell r="L46" t="str">
            <v>7.83</v>
          </cell>
          <cell r="M46" t="str">
            <v>3.21</v>
          </cell>
          <cell r="N46" t="str">
            <v>+++++++++++++++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le in 3 lop (NO MON)"/>
      <sheetName val="Chentong (Xacnhan he 4)"/>
      <sheetName val="Chenxacnhan"/>
      <sheetName val="File in 3 lop"/>
      <sheetName val="Chentong"/>
    </sheetNames>
    <sheetDataSet>
      <sheetData sheetId="4">
        <row r="9">
          <cell r="D9" t="str">
            <v>Lê Hiền Ánh</v>
          </cell>
          <cell r="E9" t="str">
            <v>05/06/1986</v>
          </cell>
          <cell r="F9" t="str">
            <v>Hà Nội</v>
          </cell>
          <cell r="G9">
            <v>8.8</v>
          </cell>
          <cell r="H9" t="e">
            <v>#REF!</v>
          </cell>
          <cell r="I9" t="e">
            <v>#REF!</v>
          </cell>
          <cell r="J9">
            <v>0</v>
          </cell>
          <cell r="K9" t="str">
            <v>6.88</v>
          </cell>
          <cell r="L9" t="str">
            <v>2.55</v>
          </cell>
        </row>
        <row r="10">
          <cell r="D10" t="str">
            <v>Đào Thị Bằng</v>
          </cell>
          <cell r="E10" t="str">
            <v>25/12/1985</v>
          </cell>
          <cell r="F10" t="str">
            <v>Hưng Yên </v>
          </cell>
          <cell r="G10">
            <v>8.8</v>
          </cell>
          <cell r="H10" t="e">
            <v>#REF!</v>
          </cell>
          <cell r="I10" t="e">
            <v>#REF!</v>
          </cell>
          <cell r="J10">
            <v>0</v>
          </cell>
          <cell r="K10" t="str">
            <v>6.98</v>
          </cell>
          <cell r="L10" t="str">
            <v>2.74</v>
          </cell>
        </row>
        <row r="11">
          <cell r="D11" t="str">
            <v>Lê Mạnh Cường</v>
          </cell>
          <cell r="E11" t="str">
            <v>25/12/1983</v>
          </cell>
          <cell r="F11" t="str">
            <v>Hà Nội</v>
          </cell>
          <cell r="G11">
            <v>9</v>
          </cell>
          <cell r="H11" t="e">
            <v>#REF!</v>
          </cell>
          <cell r="I11" t="e">
            <v>#REF!</v>
          </cell>
          <cell r="J11">
            <v>0</v>
          </cell>
          <cell r="K11" t="str">
            <v>7.26</v>
          </cell>
          <cell r="L11" t="str">
            <v>2.80</v>
          </cell>
        </row>
        <row r="12">
          <cell r="D12" t="str">
            <v>Trần Mạnh Cường</v>
          </cell>
          <cell r="E12" t="str">
            <v>13/12/1985</v>
          </cell>
          <cell r="F12" t="str">
            <v>Quảng Ninh </v>
          </cell>
          <cell r="G12" t="e">
            <v>#N/A</v>
          </cell>
          <cell r="H12" t="e">
            <v>#REF!</v>
          </cell>
          <cell r="I12" t="e">
            <v>#REF!</v>
          </cell>
          <cell r="J12">
            <v>0</v>
          </cell>
          <cell r="K12" t="str">
            <v>7.30</v>
          </cell>
          <cell r="L12" t="str">
            <v>2.86</v>
          </cell>
        </row>
        <row r="13">
          <cell r="D13" t="str">
            <v>Lê Ngọc Điển</v>
          </cell>
          <cell r="E13" t="str">
            <v>22/12/1979</v>
          </cell>
          <cell r="F13" t="str">
            <v>Hà Nội</v>
          </cell>
          <cell r="G13">
            <v>9</v>
          </cell>
          <cell r="H13" t="e">
            <v>#REF!</v>
          </cell>
          <cell r="I13" t="e">
            <v>#REF!</v>
          </cell>
          <cell r="J13">
            <v>0</v>
          </cell>
          <cell r="K13" t="str">
            <v>7.15</v>
          </cell>
          <cell r="L13" t="str">
            <v>2.80</v>
          </cell>
        </row>
        <row r="14">
          <cell r="D14" t="str">
            <v>Đào Ngọc Dũng</v>
          </cell>
          <cell r="E14" t="str">
            <v>05/08/1982</v>
          </cell>
          <cell r="F14" t="str">
            <v>Hưng Yên </v>
          </cell>
          <cell r="G14">
            <v>7.8</v>
          </cell>
          <cell r="H14" t="e">
            <v>#REF!</v>
          </cell>
          <cell r="I14" t="e">
            <v>#REF!</v>
          </cell>
          <cell r="J14">
            <v>0</v>
          </cell>
          <cell r="K14" t="str">
            <v>6.76</v>
          </cell>
          <cell r="L14" t="str">
            <v>2.58</v>
          </cell>
        </row>
        <row r="15">
          <cell r="D15" t="str">
            <v>Phạm Việt Dũng</v>
          </cell>
          <cell r="E15" t="str">
            <v>02/10/1981</v>
          </cell>
          <cell r="F15" t="str">
            <v>Thái Nguyên </v>
          </cell>
          <cell r="G15" t="e">
            <v>#N/A</v>
          </cell>
          <cell r="H15" t="e">
            <v>#REF!</v>
          </cell>
          <cell r="I15" t="e">
            <v>#REF!</v>
          </cell>
          <cell r="J15">
            <v>1</v>
          </cell>
          <cell r="K15" t="str">
            <v>6.34</v>
          </cell>
          <cell r="L15" t="str">
            <v>2.33</v>
          </cell>
        </row>
        <row r="16">
          <cell r="D16" t="str">
            <v>Nguyễn Thị Duyên</v>
          </cell>
          <cell r="E16" t="str">
            <v>23/10/1986</v>
          </cell>
          <cell r="F16" t="str">
            <v>Thái Bình</v>
          </cell>
          <cell r="G16">
            <v>8.8</v>
          </cell>
          <cell r="H16" t="e">
            <v>#REF!</v>
          </cell>
          <cell r="I16" t="e">
            <v>#REF!</v>
          </cell>
          <cell r="J16">
            <v>0</v>
          </cell>
          <cell r="K16" t="str">
            <v>7.03</v>
          </cell>
          <cell r="L16" t="str">
            <v>2.74</v>
          </cell>
        </row>
        <row r="17">
          <cell r="D17" t="str">
            <v>Nguyễn Quỳnh Giang</v>
          </cell>
          <cell r="E17" t="str">
            <v>22/08/1984</v>
          </cell>
          <cell r="F17" t="str">
            <v>Hà Nội</v>
          </cell>
          <cell r="G17" t="e">
            <v>#N/A</v>
          </cell>
          <cell r="H17" t="e">
            <v>#REF!</v>
          </cell>
          <cell r="I17" t="e">
            <v>#REF!</v>
          </cell>
          <cell r="J17">
            <v>8</v>
          </cell>
          <cell r="K17" t="str">
            <v>3.09</v>
          </cell>
          <cell r="L17" t="str">
            <v>1.20</v>
          </cell>
        </row>
        <row r="18">
          <cell r="D18" t="str">
            <v>Vũ Hương Giang</v>
          </cell>
          <cell r="E18" t="str">
            <v>04/06/1986</v>
          </cell>
          <cell r="F18" t="str">
            <v>Hà Nội</v>
          </cell>
          <cell r="G18">
            <v>8.8</v>
          </cell>
          <cell r="H18" t="e">
            <v>#REF!</v>
          </cell>
          <cell r="I18" t="e">
            <v>#REF!</v>
          </cell>
          <cell r="J18">
            <v>0</v>
          </cell>
          <cell r="K18" t="str">
            <v>7.06</v>
          </cell>
          <cell r="L18" t="str">
            <v>2.80</v>
          </cell>
        </row>
        <row r="19">
          <cell r="D19" t="str">
            <v>Nguyễn Thu Hà</v>
          </cell>
          <cell r="E19" t="str">
            <v>28/10/1981</v>
          </cell>
          <cell r="F19" t="str">
            <v>Nam Định</v>
          </cell>
          <cell r="G19">
            <v>9</v>
          </cell>
          <cell r="H19" t="e">
            <v>#REF!</v>
          </cell>
          <cell r="I19" t="e">
            <v>#REF!</v>
          </cell>
          <cell r="J19">
            <v>0</v>
          </cell>
          <cell r="K19" t="str">
            <v>7.75</v>
          </cell>
          <cell r="L19" t="str">
            <v>3.22</v>
          </cell>
        </row>
        <row r="20">
          <cell r="D20" t="str">
            <v>Nguyễn Thị Hà</v>
          </cell>
          <cell r="E20" t="str">
            <v>20/08/1987</v>
          </cell>
          <cell r="F20" t="str">
            <v>Hà Nội</v>
          </cell>
          <cell r="G20" t="e">
            <v>#N/A</v>
          </cell>
          <cell r="H20" t="e">
            <v>#REF!</v>
          </cell>
          <cell r="I20" t="e">
            <v>#REF!</v>
          </cell>
          <cell r="J20">
            <v>14</v>
          </cell>
          <cell r="K20" t="str">
            <v>0.00</v>
          </cell>
          <cell r="L20" t="e">
            <v>#VALUE!</v>
          </cell>
        </row>
        <row r="21">
          <cell r="D21" t="str">
            <v>Vũ Thị Bích Hà</v>
          </cell>
          <cell r="E21" t="str">
            <v>28/03/1977</v>
          </cell>
          <cell r="F21" t="str">
            <v>Vĩnh Phúc</v>
          </cell>
          <cell r="G21">
            <v>9.1</v>
          </cell>
          <cell r="H21" t="e">
            <v>#REF!</v>
          </cell>
          <cell r="I21" t="e">
            <v>#REF!</v>
          </cell>
          <cell r="J21">
            <v>0</v>
          </cell>
          <cell r="K21" t="str">
            <v>7.68</v>
          </cell>
          <cell r="L21" t="str">
            <v>3.12</v>
          </cell>
        </row>
        <row r="22">
          <cell r="D22" t="str">
            <v>Đặng Thị Hằng</v>
          </cell>
          <cell r="E22" t="str">
            <v>25/01/1979</v>
          </cell>
          <cell r="F22" t="str">
            <v>Thái Bình</v>
          </cell>
          <cell r="G22">
            <v>8.7</v>
          </cell>
          <cell r="H22" t="e">
            <v>#REF!</v>
          </cell>
          <cell r="I22" t="e">
            <v>#REF!</v>
          </cell>
          <cell r="J22">
            <v>0</v>
          </cell>
          <cell r="K22" t="str">
            <v>7.11</v>
          </cell>
          <cell r="L22" t="str">
            <v>2.70</v>
          </cell>
        </row>
        <row r="23">
          <cell r="D23" t="str">
            <v>Nguyễn Thị Thu Hằng</v>
          </cell>
          <cell r="E23" t="str">
            <v>01/01/1985</v>
          </cell>
          <cell r="F23" t="str">
            <v>Bắc Giang </v>
          </cell>
          <cell r="G23" t="e">
            <v>#N/A</v>
          </cell>
          <cell r="H23" t="e">
            <v>#REF!</v>
          </cell>
          <cell r="I23" t="e">
            <v>#REF!</v>
          </cell>
          <cell r="J23">
            <v>4</v>
          </cell>
          <cell r="K23" t="str">
            <v>4.72</v>
          </cell>
          <cell r="L23" t="str">
            <v>1.98</v>
          </cell>
        </row>
        <row r="24">
          <cell r="D24" t="str">
            <v>Lê Thị Hải Hạnh</v>
          </cell>
          <cell r="E24" t="str">
            <v>27/10/1982</v>
          </cell>
          <cell r="F24" t="str">
            <v>Bắc Ninh </v>
          </cell>
          <cell r="G24">
            <v>8.2</v>
          </cell>
          <cell r="H24" t="e">
            <v>#REF!</v>
          </cell>
          <cell r="I24" t="e">
            <v>#REF!</v>
          </cell>
          <cell r="J24">
            <v>0</v>
          </cell>
          <cell r="K24" t="str">
            <v>7.61</v>
          </cell>
          <cell r="L24" t="str">
            <v>3.02</v>
          </cell>
        </row>
        <row r="25">
          <cell r="D25" t="str">
            <v>Tống Thị Như Hoa</v>
          </cell>
          <cell r="E25" t="str">
            <v>03/12/1986</v>
          </cell>
          <cell r="F25" t="str">
            <v>Vĩnh Phúc </v>
          </cell>
          <cell r="G25" t="e">
            <v>#N/A</v>
          </cell>
          <cell r="H25" t="e">
            <v>#REF!</v>
          </cell>
          <cell r="I25" t="e">
            <v>#REF!</v>
          </cell>
          <cell r="J25">
            <v>0</v>
          </cell>
          <cell r="K25" t="str">
            <v>7.70</v>
          </cell>
          <cell r="L25" t="str">
            <v>3.13</v>
          </cell>
        </row>
        <row r="26">
          <cell r="D26" t="str">
            <v>Nguyễn Thị Thanh Hòa</v>
          </cell>
          <cell r="E26" t="str">
            <v>05/11/1987</v>
          </cell>
          <cell r="F26" t="str">
            <v>Hà Nội</v>
          </cell>
          <cell r="G26">
            <v>8.5</v>
          </cell>
          <cell r="H26" t="e">
            <v>#REF!</v>
          </cell>
          <cell r="I26" t="e">
            <v>#REF!</v>
          </cell>
          <cell r="J26">
            <v>0</v>
          </cell>
          <cell r="K26" t="str">
            <v>7.14</v>
          </cell>
          <cell r="L26" t="str">
            <v>2.76</v>
          </cell>
        </row>
        <row r="27">
          <cell r="D27" t="str">
            <v>Trần Thị Thanh Hương</v>
          </cell>
          <cell r="E27" t="str">
            <v>12/07/1980</v>
          </cell>
          <cell r="F27" t="str">
            <v>Thái Bình</v>
          </cell>
          <cell r="G27">
            <v>8.9</v>
          </cell>
          <cell r="H27" t="e">
            <v>#REF!</v>
          </cell>
          <cell r="I27" t="e">
            <v>#REF!</v>
          </cell>
          <cell r="J27">
            <v>0</v>
          </cell>
          <cell r="K27" t="str">
            <v>7.47</v>
          </cell>
          <cell r="L27" t="str">
            <v>3.07</v>
          </cell>
        </row>
        <row r="28">
          <cell r="D28" t="str">
            <v>Uông Thị Diệu Hường</v>
          </cell>
          <cell r="E28" t="str">
            <v>05/11/1986</v>
          </cell>
          <cell r="F28" t="str">
            <v>Hà Nội</v>
          </cell>
          <cell r="G28">
            <v>8.8</v>
          </cell>
          <cell r="H28" t="e">
            <v>#REF!</v>
          </cell>
          <cell r="I28" t="e">
            <v>#REF!</v>
          </cell>
          <cell r="J28">
            <v>0</v>
          </cell>
          <cell r="K28" t="str">
            <v>7.62</v>
          </cell>
          <cell r="L28" t="str">
            <v>3.16</v>
          </cell>
        </row>
        <row r="29">
          <cell r="D29" t="str">
            <v>Nguyễn Quốc Huy</v>
          </cell>
          <cell r="E29" t="str">
            <v>06/11/1987</v>
          </cell>
          <cell r="F29" t="str">
            <v>Thanh Hóa </v>
          </cell>
          <cell r="G29" t="e">
            <v>#N/A</v>
          </cell>
          <cell r="H29" t="e">
            <v>#REF!</v>
          </cell>
          <cell r="I29" t="e">
            <v>#REF!</v>
          </cell>
          <cell r="J29">
            <v>0</v>
          </cell>
          <cell r="K29" t="str">
            <v>6.78</v>
          </cell>
          <cell r="L29" t="str">
            <v>2.50</v>
          </cell>
        </row>
        <row r="30">
          <cell r="D30" t="str">
            <v>Trần Thị Huyền</v>
          </cell>
          <cell r="E30" t="str">
            <v>19/11/1983</v>
          </cell>
          <cell r="F30" t="str">
            <v>Thanh Hóa</v>
          </cell>
          <cell r="G30">
            <v>8</v>
          </cell>
          <cell r="H30" t="e">
            <v>#REF!</v>
          </cell>
          <cell r="I30" t="e">
            <v>#REF!</v>
          </cell>
          <cell r="J30">
            <v>0</v>
          </cell>
          <cell r="K30" t="str">
            <v>6.90</v>
          </cell>
          <cell r="L30" t="str">
            <v>2.58</v>
          </cell>
        </row>
        <row r="31">
          <cell r="D31" t="str">
            <v>Lê Quốc Khánh</v>
          </cell>
          <cell r="E31" t="str">
            <v>03/09/1977</v>
          </cell>
          <cell r="F31" t="str">
            <v>Cao Bằng </v>
          </cell>
          <cell r="G31">
            <v>9.2</v>
          </cell>
          <cell r="H31" t="e">
            <v>#REF!</v>
          </cell>
          <cell r="I31" t="e">
            <v>#REF!</v>
          </cell>
          <cell r="J31">
            <v>0</v>
          </cell>
          <cell r="K31" t="str">
            <v>7.93</v>
          </cell>
          <cell r="L31" t="str">
            <v>3.32</v>
          </cell>
        </row>
        <row r="32">
          <cell r="D32" t="str">
            <v>Lê Thanh Lam</v>
          </cell>
          <cell r="E32" t="str">
            <v>02/03/1988</v>
          </cell>
          <cell r="F32" t="str">
            <v>Hà Nội</v>
          </cell>
          <cell r="G32" t="e">
            <v>#N/A</v>
          </cell>
          <cell r="H32" t="e">
            <v>#REF!</v>
          </cell>
          <cell r="I32" t="e">
            <v>#REF!</v>
          </cell>
          <cell r="J32">
            <v>0</v>
          </cell>
          <cell r="K32" t="str">
            <v>6.97</v>
          </cell>
          <cell r="L32" t="str">
            <v>2.62</v>
          </cell>
        </row>
        <row r="33">
          <cell r="D33" t="str">
            <v>Nguyễn Thị Phương Lan</v>
          </cell>
          <cell r="E33" t="str">
            <v>10/08/1984</v>
          </cell>
          <cell r="F33" t="str">
            <v>Phú Thọ </v>
          </cell>
          <cell r="G33" t="e">
            <v>#N/A</v>
          </cell>
          <cell r="H33" t="e">
            <v>#REF!</v>
          </cell>
          <cell r="I33" t="e">
            <v>#REF!</v>
          </cell>
          <cell r="J33">
            <v>0</v>
          </cell>
          <cell r="K33" t="str">
            <v>7.27</v>
          </cell>
          <cell r="L33" t="str">
            <v>2.86</v>
          </cell>
        </row>
        <row r="34">
          <cell r="D34" t="str">
            <v>Nguyễn Thị Liên</v>
          </cell>
          <cell r="E34" t="str">
            <v>16/01/1986</v>
          </cell>
          <cell r="F34" t="str">
            <v>Hải Dương</v>
          </cell>
          <cell r="G34">
            <v>8.2</v>
          </cell>
          <cell r="H34" t="e">
            <v>#REF!</v>
          </cell>
          <cell r="I34" t="e">
            <v>#REF!</v>
          </cell>
          <cell r="J34">
            <v>0</v>
          </cell>
          <cell r="K34" t="str">
            <v>7.50</v>
          </cell>
          <cell r="L34" t="str">
            <v>3.02</v>
          </cell>
        </row>
        <row r="35">
          <cell r="D35" t="str">
            <v>Trịnh Thị Phương Loan</v>
          </cell>
          <cell r="E35" t="str">
            <v>22/12/1987</v>
          </cell>
          <cell r="F35" t="str">
            <v>Thanh Hóa </v>
          </cell>
          <cell r="G35" t="e">
            <v>#N/A</v>
          </cell>
          <cell r="H35" t="e">
            <v>#REF!</v>
          </cell>
          <cell r="I35" t="e">
            <v>#REF!</v>
          </cell>
          <cell r="J35">
            <v>0</v>
          </cell>
          <cell r="K35" t="str">
            <v>7.98</v>
          </cell>
          <cell r="L35" t="str">
            <v>3.18</v>
          </cell>
        </row>
        <row r="36">
          <cell r="D36" t="str">
            <v>Trần Đức Long</v>
          </cell>
          <cell r="E36" t="str">
            <v>27/11/1982</v>
          </cell>
          <cell r="F36" t="str">
            <v>Hà Nội</v>
          </cell>
          <cell r="G36">
            <v>8.5</v>
          </cell>
          <cell r="H36" t="e">
            <v>#REF!</v>
          </cell>
          <cell r="I36" t="e">
            <v>#REF!</v>
          </cell>
          <cell r="J36">
            <v>0</v>
          </cell>
          <cell r="K36" t="str">
            <v>6.89</v>
          </cell>
          <cell r="L36" t="str">
            <v>2.65</v>
          </cell>
        </row>
        <row r="37">
          <cell r="D37" t="str">
            <v>Nguyễn Hương Lý</v>
          </cell>
          <cell r="E37" t="str">
            <v>01/06/1984</v>
          </cell>
          <cell r="F37" t="str">
            <v>Hà Nội</v>
          </cell>
          <cell r="G37">
            <v>8.8</v>
          </cell>
          <cell r="H37" t="e">
            <v>#REF!</v>
          </cell>
          <cell r="I37" t="e">
            <v>#REF!</v>
          </cell>
          <cell r="J37">
            <v>0</v>
          </cell>
          <cell r="K37" t="str">
            <v>7.16</v>
          </cell>
          <cell r="L37" t="str">
            <v>2.70</v>
          </cell>
        </row>
        <row r="38">
          <cell r="D38" t="str">
            <v>Trần Thị Mừng</v>
          </cell>
          <cell r="E38" t="str">
            <v>02/08/1986</v>
          </cell>
          <cell r="F38" t="str">
            <v>Thái Bình</v>
          </cell>
          <cell r="G38">
            <v>9.3</v>
          </cell>
          <cell r="H38" t="e">
            <v>#REF!</v>
          </cell>
          <cell r="I38" t="e">
            <v>#REF!</v>
          </cell>
          <cell r="J38">
            <v>0</v>
          </cell>
          <cell r="K38" t="str">
            <v>7.14</v>
          </cell>
          <cell r="L38" t="str">
            <v>2.82</v>
          </cell>
        </row>
        <row r="39">
          <cell r="D39" t="str">
            <v>Nguyễn Thị Nga</v>
          </cell>
          <cell r="E39" t="str">
            <v>18/01/1986</v>
          </cell>
          <cell r="F39" t="str">
            <v>Hà Nội</v>
          </cell>
          <cell r="G39">
            <v>8.5</v>
          </cell>
          <cell r="H39" t="e">
            <v>#REF!</v>
          </cell>
          <cell r="I39" t="e">
            <v>#REF!</v>
          </cell>
          <cell r="J39">
            <v>0</v>
          </cell>
          <cell r="K39" t="str">
            <v>7.38</v>
          </cell>
          <cell r="L39" t="str">
            <v>2.87</v>
          </cell>
        </row>
        <row r="40">
          <cell r="D40" t="str">
            <v>Phùng Thị Nga</v>
          </cell>
          <cell r="E40" t="str">
            <v>13/06/1984</v>
          </cell>
          <cell r="F40" t="str">
            <v>Hà Nội</v>
          </cell>
          <cell r="G40">
            <v>8.5</v>
          </cell>
          <cell r="H40" t="e">
            <v>#REF!</v>
          </cell>
          <cell r="I40" t="e">
            <v>#REF!</v>
          </cell>
          <cell r="J40">
            <v>0</v>
          </cell>
          <cell r="K40" t="str">
            <v>6.75</v>
          </cell>
          <cell r="L40" t="str">
            <v>2.50</v>
          </cell>
        </row>
        <row r="41">
          <cell r="D41" t="str">
            <v>Đỗ Văn Phong</v>
          </cell>
          <cell r="E41" t="str">
            <v>22/08/1985</v>
          </cell>
          <cell r="F41" t="str">
            <v>Nam Định</v>
          </cell>
          <cell r="G41">
            <v>8</v>
          </cell>
          <cell r="H41" t="e">
            <v>#REF!</v>
          </cell>
          <cell r="I41" t="e">
            <v>#REF!</v>
          </cell>
          <cell r="J41">
            <v>0</v>
          </cell>
          <cell r="K41" t="str">
            <v>6.94</v>
          </cell>
          <cell r="L41" t="str">
            <v>2.59</v>
          </cell>
        </row>
        <row r="42">
          <cell r="D42" t="str">
            <v>Phạm Thị Mai Phương</v>
          </cell>
          <cell r="E42" t="str">
            <v>20/08/1982</v>
          </cell>
          <cell r="F42" t="str">
            <v>Thái Bình</v>
          </cell>
          <cell r="G42">
            <v>9.5</v>
          </cell>
          <cell r="H42" t="e">
            <v>#REF!</v>
          </cell>
          <cell r="I42" t="e">
            <v>#REF!</v>
          </cell>
          <cell r="J42">
            <v>0</v>
          </cell>
          <cell r="K42" t="str">
            <v>6.58</v>
          </cell>
          <cell r="L42" t="str">
            <v>2.38</v>
          </cell>
        </row>
        <row r="43">
          <cell r="D43" t="str">
            <v>Vũ Nhật Quang</v>
          </cell>
          <cell r="E43" t="str">
            <v>03/02/1978</v>
          </cell>
          <cell r="F43" t="str">
            <v>Thái Bình</v>
          </cell>
          <cell r="G43" t="e">
            <v>#N/A</v>
          </cell>
          <cell r="H43" t="e">
            <v>#REF!</v>
          </cell>
          <cell r="I43" t="e">
            <v>#REF!</v>
          </cell>
          <cell r="J43">
            <v>0</v>
          </cell>
          <cell r="K43" t="str">
            <v>6.80</v>
          </cell>
          <cell r="L43" t="str">
            <v>2.60</v>
          </cell>
        </row>
        <row r="44">
          <cell r="D44" t="str">
            <v>Phạm Ngọc Quế</v>
          </cell>
          <cell r="E44" t="str">
            <v>17/04/1985</v>
          </cell>
          <cell r="F44" t="str">
            <v>Nam Định</v>
          </cell>
          <cell r="G44">
            <v>8.2</v>
          </cell>
          <cell r="H44" t="e">
            <v>#REF!</v>
          </cell>
          <cell r="I44" t="e">
            <v>#REF!</v>
          </cell>
          <cell r="J44">
            <v>0</v>
          </cell>
          <cell r="K44" t="str">
            <v>7.58</v>
          </cell>
          <cell r="L44" t="str">
            <v>3.12</v>
          </cell>
        </row>
        <row r="45">
          <cell r="D45" t="str">
            <v>Trương Thanh Quý</v>
          </cell>
          <cell r="E45" t="str">
            <v>21/10/1988</v>
          </cell>
          <cell r="F45" t="str">
            <v>Ninh Bình</v>
          </cell>
          <cell r="G45" t="e">
            <v>#N/A</v>
          </cell>
          <cell r="H45" t="e">
            <v>#REF!</v>
          </cell>
          <cell r="I45" t="e">
            <v>#REF!</v>
          </cell>
          <cell r="J45">
            <v>9</v>
          </cell>
          <cell r="K45" t="str">
            <v>3.08</v>
          </cell>
          <cell r="L45" t="str">
            <v>1.20</v>
          </cell>
        </row>
        <row r="46">
          <cell r="D46" t="str">
            <v>Bùi Ngọc Quỳnh</v>
          </cell>
          <cell r="E46" t="str">
            <v>05/03/1986</v>
          </cell>
          <cell r="F46" t="str">
            <v>Yên Bái </v>
          </cell>
          <cell r="G46">
            <v>9</v>
          </cell>
          <cell r="H46" t="e">
            <v>#REF!</v>
          </cell>
          <cell r="I46" t="e">
            <v>#REF!</v>
          </cell>
          <cell r="J46">
            <v>0</v>
          </cell>
          <cell r="K46" t="str">
            <v>8.16</v>
          </cell>
          <cell r="L46" t="str">
            <v>3.34</v>
          </cell>
        </row>
        <row r="47">
          <cell r="D47" t="str">
            <v>Nguyễn Thị Sen</v>
          </cell>
          <cell r="E47" t="str">
            <v>06/05/1984</v>
          </cell>
          <cell r="F47" t="str">
            <v>Hải Dương</v>
          </cell>
          <cell r="G47" t="e">
            <v>#N/A</v>
          </cell>
          <cell r="H47" t="e">
            <v>#REF!</v>
          </cell>
          <cell r="I47" t="e">
            <v>#REF!</v>
          </cell>
          <cell r="J47">
            <v>0</v>
          </cell>
          <cell r="K47" t="str">
            <v>7.27</v>
          </cell>
          <cell r="L47" t="str">
            <v>2.89</v>
          </cell>
        </row>
        <row r="48">
          <cell r="D48" t="str">
            <v>Phạm Thành Sơn</v>
          </cell>
          <cell r="E48" t="str">
            <v>04/02/1982</v>
          </cell>
          <cell r="F48" t="str">
            <v>Hải Phòng</v>
          </cell>
          <cell r="G48">
            <v>8.5</v>
          </cell>
          <cell r="H48" t="e">
            <v>#REF!</v>
          </cell>
          <cell r="I48" t="e">
            <v>#REF!</v>
          </cell>
          <cell r="J48">
            <v>0</v>
          </cell>
          <cell r="K48" t="str">
            <v>7.24</v>
          </cell>
          <cell r="L48" t="str">
            <v>2.82</v>
          </cell>
        </row>
        <row r="49">
          <cell r="D49" t="str">
            <v>Nguyễn Anh Tài</v>
          </cell>
          <cell r="E49" t="str">
            <v>13/02/1987</v>
          </cell>
          <cell r="F49" t="str">
            <v>Hà Nội</v>
          </cell>
          <cell r="G49">
            <v>8.5</v>
          </cell>
          <cell r="H49" t="e">
            <v>#REF!</v>
          </cell>
          <cell r="I49" t="e">
            <v>#REF!</v>
          </cell>
          <cell r="J49">
            <v>0</v>
          </cell>
          <cell r="K49" t="str">
            <v>7.41</v>
          </cell>
          <cell r="L49" t="str">
            <v>2.91</v>
          </cell>
        </row>
        <row r="50">
          <cell r="D50" t="str">
            <v>Đỗ Ngọc Tân</v>
          </cell>
          <cell r="E50" t="str">
            <v>16/04/1983</v>
          </cell>
          <cell r="F50" t="str">
            <v>Ninh Bình </v>
          </cell>
          <cell r="G50">
            <v>9</v>
          </cell>
          <cell r="H50" t="e">
            <v>#REF!</v>
          </cell>
          <cell r="I50" t="e">
            <v>#REF!</v>
          </cell>
          <cell r="J50">
            <v>0</v>
          </cell>
          <cell r="K50" t="str">
            <v>7.54</v>
          </cell>
          <cell r="L50" t="str">
            <v>3.02</v>
          </cell>
        </row>
        <row r="51">
          <cell r="D51" t="str">
            <v>Lương Thị Phương Thảo</v>
          </cell>
          <cell r="E51" t="str">
            <v>06/11/1982</v>
          </cell>
          <cell r="F51" t="str">
            <v>Quảng Ninh </v>
          </cell>
          <cell r="G51">
            <v>8</v>
          </cell>
          <cell r="H51" t="e">
            <v>#REF!</v>
          </cell>
          <cell r="I51" t="e">
            <v>#REF!</v>
          </cell>
          <cell r="J51">
            <v>0</v>
          </cell>
          <cell r="K51" t="str">
            <v>7.08</v>
          </cell>
          <cell r="L51" t="str">
            <v>2.74</v>
          </cell>
        </row>
        <row r="52">
          <cell r="D52" t="str">
            <v>Nguyễn Phương Thảo</v>
          </cell>
          <cell r="E52" t="str">
            <v>16/12/1986</v>
          </cell>
          <cell r="F52" t="str">
            <v>Nghệ An </v>
          </cell>
          <cell r="G52">
            <v>8.7</v>
          </cell>
          <cell r="H52" t="e">
            <v>#REF!</v>
          </cell>
          <cell r="I52" t="e">
            <v>#REF!</v>
          </cell>
          <cell r="J52">
            <v>0</v>
          </cell>
          <cell r="K52" t="str">
            <v>7.52</v>
          </cell>
          <cell r="L52" t="str">
            <v>2.95</v>
          </cell>
        </row>
        <row r="53">
          <cell r="D53" t="str">
            <v>Lê Thị Thảo</v>
          </cell>
          <cell r="E53" t="str">
            <v>09/04/1986</v>
          </cell>
          <cell r="F53" t="str">
            <v>Nghệ An </v>
          </cell>
          <cell r="G53" t="e">
            <v>#N/A</v>
          </cell>
          <cell r="H53" t="e">
            <v>#REF!</v>
          </cell>
          <cell r="I53" t="e">
            <v>#REF!</v>
          </cell>
          <cell r="J53">
            <v>0</v>
          </cell>
          <cell r="K53" t="str">
            <v>6.95</v>
          </cell>
          <cell r="L53" t="str">
            <v>2.67</v>
          </cell>
        </row>
        <row r="54">
          <cell r="D54" t="str">
            <v>Nguyễn Minh Thu</v>
          </cell>
          <cell r="E54" t="str">
            <v>15/11/1985</v>
          </cell>
          <cell r="F54" t="str">
            <v>Hà Nội </v>
          </cell>
          <cell r="G54">
            <v>8.2</v>
          </cell>
          <cell r="H54" t="e">
            <v>#REF!</v>
          </cell>
          <cell r="I54" t="e">
            <v>#REF!</v>
          </cell>
          <cell r="J54">
            <v>0</v>
          </cell>
          <cell r="K54" t="str">
            <v>7.80</v>
          </cell>
          <cell r="L54" t="str">
            <v>3.18</v>
          </cell>
        </row>
        <row r="55">
          <cell r="D55" t="str">
            <v>Nguyễn Trí Thức</v>
          </cell>
          <cell r="E55" t="str">
            <v>07/10/1987</v>
          </cell>
          <cell r="F55" t="str">
            <v>Hưng Yên </v>
          </cell>
          <cell r="G55" t="e">
            <v>#N/A</v>
          </cell>
          <cell r="H55" t="e">
            <v>#REF!</v>
          </cell>
          <cell r="I55" t="e">
            <v>#REF!</v>
          </cell>
          <cell r="J55">
            <v>0</v>
          </cell>
          <cell r="K55" t="str">
            <v>6.62</v>
          </cell>
          <cell r="L55" t="str">
            <v>2.46</v>
          </cell>
        </row>
        <row r="56">
          <cell r="D56" t="str">
            <v>Nguyễn Thị Thu Thủy</v>
          </cell>
          <cell r="E56" t="str">
            <v>23/11/1988</v>
          </cell>
          <cell r="F56" t="str">
            <v>Nghệ An</v>
          </cell>
          <cell r="G56">
            <v>9.3</v>
          </cell>
          <cell r="H56" t="e">
            <v>#REF!</v>
          </cell>
          <cell r="I56" t="e">
            <v>#REF!</v>
          </cell>
          <cell r="J56">
            <v>0</v>
          </cell>
          <cell r="K56" t="str">
            <v>8.37</v>
          </cell>
          <cell r="L56" t="str">
            <v>3.54</v>
          </cell>
        </row>
        <row r="57">
          <cell r="D57" t="str">
            <v>Nguyễn Thị Thúy</v>
          </cell>
          <cell r="E57" t="str">
            <v>03/10/1986</v>
          </cell>
          <cell r="F57" t="str">
            <v>Hưng Yên </v>
          </cell>
          <cell r="G57" t="e">
            <v>#N/A</v>
          </cell>
          <cell r="H57" t="e">
            <v>#REF!</v>
          </cell>
          <cell r="I57" t="e">
            <v>#REF!</v>
          </cell>
          <cell r="J57">
            <v>14</v>
          </cell>
          <cell r="K57" t="str">
            <v>0.00</v>
          </cell>
          <cell r="L57" t="str">
            <v>0.00</v>
          </cell>
        </row>
        <row r="58">
          <cell r="D58" t="str">
            <v>Nguyễn Thị Thu Thủy</v>
          </cell>
          <cell r="E58" t="str">
            <v>27/02/1984</v>
          </cell>
          <cell r="F58" t="str">
            <v>Hải Dương</v>
          </cell>
          <cell r="G58">
            <v>8</v>
          </cell>
          <cell r="H58" t="e">
            <v>#REF!</v>
          </cell>
          <cell r="I58" t="e">
            <v>#REF!</v>
          </cell>
          <cell r="J58">
            <v>0</v>
          </cell>
          <cell r="K58" t="str">
            <v>7.08</v>
          </cell>
          <cell r="L58" t="str">
            <v>2.75</v>
          </cell>
        </row>
        <row r="59">
          <cell r="D59" t="str">
            <v>Vũ Thị Thanh Thủy</v>
          </cell>
          <cell r="E59" t="str">
            <v>15/08/1984</v>
          </cell>
          <cell r="F59" t="str">
            <v>Nam Định</v>
          </cell>
          <cell r="G59" t="e">
            <v>#N/A</v>
          </cell>
          <cell r="H59" t="e">
            <v>#REF!</v>
          </cell>
          <cell r="I59" t="e">
            <v>#REF!</v>
          </cell>
          <cell r="J59">
            <v>0</v>
          </cell>
          <cell r="K59" t="str">
            <v>6.50</v>
          </cell>
          <cell r="L59" t="str">
            <v>2.51</v>
          </cell>
        </row>
        <row r="60">
          <cell r="D60" t="str">
            <v>Nguyễn Thị Tình</v>
          </cell>
          <cell r="E60" t="str">
            <v>12/08/1985</v>
          </cell>
          <cell r="F60" t="str">
            <v>Hà Nội</v>
          </cell>
          <cell r="G60">
            <v>8</v>
          </cell>
          <cell r="H60" t="e">
            <v>#REF!</v>
          </cell>
          <cell r="I60" t="e">
            <v>#REF!</v>
          </cell>
          <cell r="J60">
            <v>0</v>
          </cell>
          <cell r="K60" t="str">
            <v>7.46</v>
          </cell>
          <cell r="L60" t="str">
            <v>2.92</v>
          </cell>
        </row>
        <row r="61">
          <cell r="D61" t="str">
            <v>Dương Huyền Trang</v>
          </cell>
          <cell r="E61" t="str">
            <v>18/08/1988</v>
          </cell>
          <cell r="F61" t="str">
            <v>Lào Cai </v>
          </cell>
          <cell r="G61">
            <v>9</v>
          </cell>
          <cell r="H61" t="e">
            <v>#REF!</v>
          </cell>
          <cell r="I61" t="e">
            <v>#REF!</v>
          </cell>
          <cell r="J61">
            <v>0</v>
          </cell>
          <cell r="K61" t="str">
            <v>6.80</v>
          </cell>
          <cell r="L61" t="str">
            <v>2.57</v>
          </cell>
        </row>
        <row r="62">
          <cell r="D62" t="str">
            <v>Cao Đức Trung</v>
          </cell>
          <cell r="E62" t="str">
            <v>16/06/1987</v>
          </cell>
          <cell r="F62" t="str">
            <v>Nghệ An </v>
          </cell>
          <cell r="G62" t="e">
            <v>#N/A</v>
          </cell>
          <cell r="H62" t="e">
            <v>#REF!</v>
          </cell>
          <cell r="I62" t="e">
            <v>#REF!</v>
          </cell>
          <cell r="J62">
            <v>0</v>
          </cell>
          <cell r="K62" t="str">
            <v>6.64</v>
          </cell>
          <cell r="L62" t="str">
            <v>2.47</v>
          </cell>
        </row>
        <row r="63">
          <cell r="D63" t="str">
            <v>Nguyễn Anh Tuấn</v>
          </cell>
          <cell r="E63" t="str">
            <v>20/01/1980</v>
          </cell>
          <cell r="F63" t="str">
            <v>Vĩnh Phúc</v>
          </cell>
          <cell r="G63">
            <v>8</v>
          </cell>
          <cell r="H63" t="e">
            <v>#REF!</v>
          </cell>
          <cell r="I63" t="e">
            <v>#REF!</v>
          </cell>
          <cell r="J63">
            <v>0</v>
          </cell>
          <cell r="K63" t="str">
            <v>6.71</v>
          </cell>
          <cell r="L63" t="str">
            <v>2.58</v>
          </cell>
        </row>
        <row r="64">
          <cell r="D64" t="str">
            <v>Nguyễn Lương Tùng</v>
          </cell>
          <cell r="E64" t="str">
            <v>14/02/1987</v>
          </cell>
          <cell r="F64" t="str">
            <v>Hòa Bình</v>
          </cell>
          <cell r="G64">
            <v>8.5</v>
          </cell>
          <cell r="H64" t="e">
            <v>#REF!</v>
          </cell>
          <cell r="I64" t="e">
            <v>#REF!</v>
          </cell>
          <cell r="J64">
            <v>0</v>
          </cell>
          <cell r="K64" t="str">
            <v>7.48</v>
          </cell>
          <cell r="L64" t="str">
            <v>2.98</v>
          </cell>
        </row>
        <row r="65">
          <cell r="D65" t="str">
            <v>Nguyễn Thanh Tùng</v>
          </cell>
          <cell r="E65" t="str">
            <v>29/05/1983</v>
          </cell>
          <cell r="F65" t="str">
            <v>Nam Định</v>
          </cell>
          <cell r="G65" t="e">
            <v>#N/A</v>
          </cell>
          <cell r="H65" t="e">
            <v>#REF!</v>
          </cell>
          <cell r="I65" t="e">
            <v>#REF!</v>
          </cell>
          <cell r="J65">
            <v>0</v>
          </cell>
          <cell r="K65" t="str">
            <v>6.89</v>
          </cell>
          <cell r="L65" t="str">
            <v>2.56</v>
          </cell>
        </row>
        <row r="66">
          <cell r="D66" t="str">
            <v>Lê Thị Ánh Tuyết</v>
          </cell>
          <cell r="E66" t="str">
            <v>05/07/1985</v>
          </cell>
          <cell r="F66" t="str">
            <v>Thái Bình</v>
          </cell>
          <cell r="G66">
            <v>9</v>
          </cell>
          <cell r="H66" t="e">
            <v>#REF!</v>
          </cell>
          <cell r="I66" t="e">
            <v>#REF!</v>
          </cell>
          <cell r="J66">
            <v>0</v>
          </cell>
          <cell r="K66" t="str">
            <v>6.82</v>
          </cell>
          <cell r="L66" t="str">
            <v>2.51</v>
          </cell>
        </row>
        <row r="67">
          <cell r="D67" t="str">
            <v>Lê Đức Việt</v>
          </cell>
          <cell r="E67" t="str">
            <v>20/11/1986</v>
          </cell>
          <cell r="F67" t="str">
            <v>Hà Nội</v>
          </cell>
          <cell r="G67">
            <v>8.5</v>
          </cell>
          <cell r="H67" t="e">
            <v>#REF!</v>
          </cell>
          <cell r="I67" t="e">
            <v>#REF!</v>
          </cell>
          <cell r="J67">
            <v>0</v>
          </cell>
          <cell r="K67" t="str">
            <v>7.14</v>
          </cell>
          <cell r="L67" t="str">
            <v>2.87</v>
          </cell>
        </row>
        <row r="68">
          <cell r="D68" t="str">
            <v>Nguyễn Phan Việt</v>
          </cell>
          <cell r="E68" t="str">
            <v>24/04/1985</v>
          </cell>
          <cell r="F68" t="str">
            <v>Hà Nội</v>
          </cell>
          <cell r="G68" t="e">
            <v>#N/A</v>
          </cell>
          <cell r="H68" t="e">
            <v>#REF!</v>
          </cell>
          <cell r="I68" t="e">
            <v>#REF!</v>
          </cell>
          <cell r="J68">
            <v>0</v>
          </cell>
          <cell r="K68" t="str">
            <v>6.56</v>
          </cell>
          <cell r="L68" t="str">
            <v>2.50</v>
          </cell>
        </row>
        <row r="69">
          <cell r="D69" t="str">
            <v>Nguyễn Thị Hải Yến</v>
          </cell>
          <cell r="E69" t="str">
            <v>01/06/1985</v>
          </cell>
          <cell r="F69" t="str">
            <v>Hà Nội</v>
          </cell>
          <cell r="G69">
            <v>8.8</v>
          </cell>
          <cell r="H69" t="e">
            <v>#REF!</v>
          </cell>
          <cell r="I69" t="e">
            <v>#REF!</v>
          </cell>
          <cell r="J69">
            <v>0</v>
          </cell>
          <cell r="K69" t="str">
            <v>7.20</v>
          </cell>
          <cell r="L69" t="str">
            <v>2.88</v>
          </cell>
        </row>
        <row r="70">
          <cell r="D70" t="str">
            <v>Nguyễn Tuấn Anh</v>
          </cell>
          <cell r="E70" t="str">
            <v>02/11/1988</v>
          </cell>
          <cell r="F70" t="str">
            <v>Hà Nội</v>
          </cell>
          <cell r="G70">
            <v>8</v>
          </cell>
          <cell r="H70" t="e">
            <v>#REF!</v>
          </cell>
          <cell r="I70" t="e">
            <v>#REF!</v>
          </cell>
          <cell r="J70">
            <v>0</v>
          </cell>
          <cell r="M70" t="str">
            <v>+++++++++++++++</v>
          </cell>
        </row>
        <row r="71">
          <cell r="D71" t="str">
            <v>Tạ Thị Bích</v>
          </cell>
          <cell r="E71" t="str">
            <v>09/04/1986</v>
          </cell>
          <cell r="F71" t="str">
            <v>Thái Bình</v>
          </cell>
          <cell r="G71">
            <v>8.5</v>
          </cell>
          <cell r="H71" t="e">
            <v>#REF!</v>
          </cell>
          <cell r="I71" t="e">
            <v>#REF!</v>
          </cell>
          <cell r="J71">
            <v>0</v>
          </cell>
          <cell r="M71" t="str">
            <v>+++++++++++++++</v>
          </cell>
        </row>
        <row r="72">
          <cell r="D72" t="str">
            <v>Bùi Thị Quỳnh Dung</v>
          </cell>
          <cell r="E72" t="str">
            <v>18/01/1982</v>
          </cell>
          <cell r="F72" t="str">
            <v>Phú Thọ </v>
          </cell>
          <cell r="G72">
            <v>8.5</v>
          </cell>
          <cell r="H72" t="e">
            <v>#REF!</v>
          </cell>
          <cell r="I72" t="e">
            <v>#REF!</v>
          </cell>
          <cell r="J72">
            <v>0</v>
          </cell>
          <cell r="M72" t="str">
            <v>+++++++++++++++</v>
          </cell>
        </row>
        <row r="73">
          <cell r="D73" t="str">
            <v>Đỗ Trung Dũng</v>
          </cell>
          <cell r="E73" t="str">
            <v>24/12/1979</v>
          </cell>
          <cell r="F73" t="str">
            <v>Quảng Ninh </v>
          </cell>
          <cell r="G73" t="e">
            <v>#N/A</v>
          </cell>
          <cell r="H73" t="e">
            <v>#REF!</v>
          </cell>
          <cell r="I73" t="e">
            <v>#REF!</v>
          </cell>
          <cell r="J73">
            <v>0</v>
          </cell>
          <cell r="M73" t="str">
            <v>+++++++++++++++</v>
          </cell>
        </row>
        <row r="74">
          <cell r="D74" t="str">
            <v>Nguyễn Trường Giang</v>
          </cell>
          <cell r="E74" t="str">
            <v>18/01/1979</v>
          </cell>
          <cell r="F74" t="str">
            <v>Hà Nội</v>
          </cell>
          <cell r="G74">
            <v>8</v>
          </cell>
          <cell r="H74" t="e">
            <v>#REF!</v>
          </cell>
          <cell r="I74" t="e">
            <v>#REF!</v>
          </cell>
          <cell r="J74">
            <v>0</v>
          </cell>
          <cell r="M74" t="str">
            <v>+++++++++++++++</v>
          </cell>
        </row>
        <row r="75">
          <cell r="D75" t="str">
            <v>Nguyễn Thị Thu Hà</v>
          </cell>
          <cell r="E75" t="str">
            <v>22/08/1986</v>
          </cell>
          <cell r="F75" t="str">
            <v>Hà Nội </v>
          </cell>
          <cell r="G75" t="e">
            <v>#N/A</v>
          </cell>
          <cell r="H75" t="e">
            <v>#REF!</v>
          </cell>
          <cell r="I75" t="e">
            <v>#REF!</v>
          </cell>
          <cell r="J75">
            <v>0</v>
          </cell>
          <cell r="M75" t="str">
            <v>+++++++++++++++</v>
          </cell>
        </row>
        <row r="76">
          <cell r="D76" t="str">
            <v>Nguyễn Thu Hà</v>
          </cell>
          <cell r="E76" t="str">
            <v>06/08/1987</v>
          </cell>
          <cell r="F76" t="str">
            <v>Hà Nội</v>
          </cell>
          <cell r="G76" t="e">
            <v>#N/A</v>
          </cell>
          <cell r="H76" t="e">
            <v>#REF!</v>
          </cell>
          <cell r="I76" t="e">
            <v>#REF!</v>
          </cell>
          <cell r="J76">
            <v>0</v>
          </cell>
          <cell r="M76" t="str">
            <v>+++++++++++++++</v>
          </cell>
        </row>
        <row r="77">
          <cell r="D77" t="str">
            <v>Nguyễn Mạnh Hà</v>
          </cell>
          <cell r="E77" t="str">
            <v>17/09/1982</v>
          </cell>
          <cell r="F77" t="str">
            <v>Hà Nội</v>
          </cell>
          <cell r="G77">
            <v>8.4</v>
          </cell>
          <cell r="H77" t="e">
            <v>#REF!</v>
          </cell>
          <cell r="I77" t="e">
            <v>#REF!</v>
          </cell>
          <cell r="J77">
            <v>0</v>
          </cell>
          <cell r="M77" t="str">
            <v>+++++++++++++++</v>
          </cell>
        </row>
        <row r="78">
          <cell r="D78" t="str">
            <v>Nguyễn Thu Hà</v>
          </cell>
          <cell r="E78" t="str">
            <v>01/06/1981</v>
          </cell>
          <cell r="F78" t="str">
            <v>Hà Nội</v>
          </cell>
          <cell r="G78">
            <v>8</v>
          </cell>
          <cell r="H78" t="e">
            <v>#REF!</v>
          </cell>
          <cell r="I78" t="e">
            <v>#REF!</v>
          </cell>
          <cell r="J78">
            <v>0</v>
          </cell>
          <cell r="M78" t="str">
            <v>+++++++++++++++</v>
          </cell>
        </row>
        <row r="79">
          <cell r="D79" t="str">
            <v>Nguyễn Thanh Hải</v>
          </cell>
          <cell r="E79" t="str">
            <v>10/10/1981</v>
          </cell>
          <cell r="F79" t="str">
            <v>Thừa Thiên Huế</v>
          </cell>
          <cell r="G79">
            <v>8.2</v>
          </cell>
          <cell r="H79" t="e">
            <v>#REF!</v>
          </cell>
          <cell r="I79" t="e">
            <v>#REF!</v>
          </cell>
          <cell r="J79">
            <v>0</v>
          </cell>
          <cell r="M79" t="str">
            <v>+++++++++++++++</v>
          </cell>
        </row>
        <row r="80">
          <cell r="D80" t="str">
            <v>Nguyễn Thị Thu Hằng</v>
          </cell>
          <cell r="E80" t="str">
            <v>30/04/1984</v>
          </cell>
          <cell r="F80" t="str">
            <v>Hà Nội </v>
          </cell>
          <cell r="G80" t="e">
            <v>#N/A</v>
          </cell>
          <cell r="H80" t="e">
            <v>#REF!</v>
          </cell>
          <cell r="I80" t="e">
            <v>#REF!</v>
          </cell>
          <cell r="J80">
            <v>0</v>
          </cell>
          <cell r="M80" t="str">
            <v>+++++++++++++++</v>
          </cell>
        </row>
        <row r="81">
          <cell r="D81" t="str">
            <v>Bùi Thị Thúy Hằng</v>
          </cell>
          <cell r="E81" t="str">
            <v>16/11/1983</v>
          </cell>
          <cell r="F81" t="str">
            <v>Quảng Ninh </v>
          </cell>
          <cell r="G81">
            <v>9</v>
          </cell>
          <cell r="H81" t="e">
            <v>#REF!</v>
          </cell>
          <cell r="I81" t="e">
            <v>#REF!</v>
          </cell>
          <cell r="J81">
            <v>0</v>
          </cell>
          <cell r="M81" t="str">
            <v>+++++++++++++++</v>
          </cell>
        </row>
        <row r="82">
          <cell r="D82" t="str">
            <v>Phạm Thị Hiền</v>
          </cell>
          <cell r="E82" t="str">
            <v>17/12/1986</v>
          </cell>
          <cell r="F82" t="str">
            <v>Hà Nội</v>
          </cell>
          <cell r="G82">
            <v>8.5</v>
          </cell>
          <cell r="H82" t="e">
            <v>#REF!</v>
          </cell>
          <cell r="I82" t="e">
            <v>#REF!</v>
          </cell>
          <cell r="J82">
            <v>0</v>
          </cell>
          <cell r="M82" t="str">
            <v>+++++++++++++++</v>
          </cell>
        </row>
        <row r="83">
          <cell r="D83" t="str">
            <v>Vũ Trọng Hiếu</v>
          </cell>
          <cell r="E83" t="str">
            <v>07/05/1983</v>
          </cell>
          <cell r="F83" t="str">
            <v>Hà Nội</v>
          </cell>
          <cell r="G83">
            <v>8.8</v>
          </cell>
          <cell r="H83" t="e">
            <v>#REF!</v>
          </cell>
          <cell r="I83" t="e">
            <v>#REF!</v>
          </cell>
          <cell r="J83">
            <v>0</v>
          </cell>
          <cell r="M83" t="str">
            <v>+++++++++++++++</v>
          </cell>
        </row>
        <row r="84">
          <cell r="D84" t="str">
            <v>Hồ Thị Hòa</v>
          </cell>
          <cell r="E84" t="str">
            <v>26/12/1985</v>
          </cell>
          <cell r="F84" t="str">
            <v>Nghệ An </v>
          </cell>
          <cell r="G84" t="e">
            <v>#N/A</v>
          </cell>
          <cell r="H84" t="e">
            <v>#REF!</v>
          </cell>
          <cell r="I84" t="e">
            <v>#REF!</v>
          </cell>
          <cell r="J84">
            <v>0</v>
          </cell>
          <cell r="M84" t="str">
            <v>+++++++++++++++</v>
          </cell>
        </row>
        <row r="85">
          <cell r="D85" t="str">
            <v>Phan Thị Thanh Hương</v>
          </cell>
          <cell r="E85" t="str">
            <v>30/12/1983</v>
          </cell>
          <cell r="F85" t="str">
            <v>Hà Nội </v>
          </cell>
          <cell r="G85" t="e">
            <v>#N/A</v>
          </cell>
          <cell r="H85" t="e">
            <v>#REF!</v>
          </cell>
          <cell r="I85" t="e">
            <v>#REF!</v>
          </cell>
          <cell r="J85">
            <v>0</v>
          </cell>
          <cell r="M85" t="str">
            <v>+++++++++++++++</v>
          </cell>
        </row>
        <row r="86">
          <cell r="D86" t="str">
            <v>Trần Thị Thu Hương</v>
          </cell>
          <cell r="E86" t="str">
            <v>15/04/1982</v>
          </cell>
          <cell r="F86" t="str">
            <v>Bắc Giang</v>
          </cell>
          <cell r="G86">
            <v>7.5</v>
          </cell>
          <cell r="H86" t="e">
            <v>#REF!</v>
          </cell>
          <cell r="I86" t="e">
            <v>#REF!</v>
          </cell>
          <cell r="J86">
            <v>0</v>
          </cell>
          <cell r="M86" t="str">
            <v>+++++++++++++++</v>
          </cell>
        </row>
        <row r="87">
          <cell r="D87" t="str">
            <v>Lê Thị Hương</v>
          </cell>
          <cell r="E87" t="str">
            <v>15/11/1988</v>
          </cell>
          <cell r="F87" t="str">
            <v>Thanh Hóa </v>
          </cell>
          <cell r="G87" t="e">
            <v>#N/A</v>
          </cell>
          <cell r="H87" t="e">
            <v>#REF!</v>
          </cell>
          <cell r="I87" t="e">
            <v>#REF!</v>
          </cell>
          <cell r="J87">
            <v>14</v>
          </cell>
          <cell r="M87" t="str">
            <v>Quản trị ngân hàng thương mại nâng cao+Các công cụ có thu nhập cố định+Chính sách tiền tệ: Lý thuyết và thực tiễn +Các phương pháp định lượng dùng 
trong quản trị tài chính+Triết học+Tiếng Anh chung+Tiếng Anh chuyên ngành+Phân tích đầu tư và quản trị danh</v>
          </cell>
        </row>
        <row r="88">
          <cell r="D88" t="str">
            <v>Trần Thị Thùy Hương</v>
          </cell>
          <cell r="E88" t="str">
            <v>20/02/1987</v>
          </cell>
          <cell r="F88" t="str">
            <v>Hà Nội </v>
          </cell>
          <cell r="G88">
            <v>7</v>
          </cell>
          <cell r="H88" t="e">
            <v>#REF!</v>
          </cell>
          <cell r="I88" t="e">
            <v>#REF!</v>
          </cell>
          <cell r="J88">
            <v>0</v>
          </cell>
          <cell r="M88" t="str">
            <v>+++++++++++++++</v>
          </cell>
        </row>
        <row r="89">
          <cell r="D89" t="str">
            <v>Phùng Thị Thúy Hường</v>
          </cell>
          <cell r="E89" t="str">
            <v>29/09/1986</v>
          </cell>
          <cell r="F89" t="str">
            <v>Hà Nội</v>
          </cell>
          <cell r="G89" t="e">
            <v>#N/A</v>
          </cell>
          <cell r="H89" t="e">
            <v>#REF!</v>
          </cell>
          <cell r="I89" t="e">
            <v>#REF!</v>
          </cell>
          <cell r="J89">
            <v>0</v>
          </cell>
          <cell r="M89" t="str">
            <v>+++++++++++++++</v>
          </cell>
        </row>
        <row r="90">
          <cell r="D90" t="str">
            <v>Đào Thị Thu Huyền</v>
          </cell>
          <cell r="E90" t="str">
            <v>07/11/1985</v>
          </cell>
          <cell r="F90" t="str">
            <v>Bắc Giang</v>
          </cell>
          <cell r="G90">
            <v>8</v>
          </cell>
          <cell r="H90" t="e">
            <v>#REF!</v>
          </cell>
          <cell r="I90" t="e">
            <v>#REF!</v>
          </cell>
          <cell r="J90">
            <v>0</v>
          </cell>
          <cell r="M90" t="str">
            <v>+++++++++++++++</v>
          </cell>
        </row>
        <row r="91">
          <cell r="D91" t="str">
            <v>Hà Thị Thanh Huyền</v>
          </cell>
          <cell r="E91" t="str">
            <v>13/05/1976</v>
          </cell>
          <cell r="F91" t="str">
            <v>Thái Bình</v>
          </cell>
          <cell r="G91">
            <v>9.2</v>
          </cell>
          <cell r="H91" t="e">
            <v>#REF!</v>
          </cell>
          <cell r="I91" t="e">
            <v>#REF!</v>
          </cell>
          <cell r="J91">
            <v>0</v>
          </cell>
          <cell r="M91" t="str">
            <v>+++++++++++++++</v>
          </cell>
        </row>
        <row r="92">
          <cell r="D92" t="str">
            <v>Vũ Văn Lá</v>
          </cell>
          <cell r="E92" t="str">
            <v>18/04/1984</v>
          </cell>
          <cell r="F92" t="str">
            <v>Hà Nội</v>
          </cell>
          <cell r="G92">
            <v>8</v>
          </cell>
          <cell r="H92" t="e">
            <v>#REF!</v>
          </cell>
          <cell r="I92" t="e">
            <v>#REF!</v>
          </cell>
          <cell r="J92">
            <v>0</v>
          </cell>
          <cell r="M92" t="str">
            <v>+++++++++++++++</v>
          </cell>
        </row>
        <row r="93">
          <cell r="D93" t="str">
            <v>Lê Thị Ngọc Lan</v>
          </cell>
          <cell r="E93" t="str">
            <v>20/11/1984</v>
          </cell>
          <cell r="F93" t="str">
            <v>Thanh Hóa</v>
          </cell>
          <cell r="G93">
            <v>8.5</v>
          </cell>
          <cell r="H93" t="e">
            <v>#REF!</v>
          </cell>
          <cell r="I93" t="e">
            <v>#REF!</v>
          </cell>
          <cell r="J93">
            <v>0</v>
          </cell>
          <cell r="M93" t="str">
            <v>+++++++++++++++</v>
          </cell>
        </row>
        <row r="94">
          <cell r="D94" t="str">
            <v>Nguyễn Thị Hồng Lê</v>
          </cell>
          <cell r="E94" t="str">
            <v>02/07/1988</v>
          </cell>
          <cell r="F94" t="str">
            <v>Nam Định</v>
          </cell>
          <cell r="G94">
            <v>9</v>
          </cell>
          <cell r="H94" t="e">
            <v>#REF!</v>
          </cell>
          <cell r="I94" t="e">
            <v>#REF!</v>
          </cell>
          <cell r="J94">
            <v>0</v>
          </cell>
          <cell r="M94" t="str">
            <v>+++++++++++++++</v>
          </cell>
        </row>
        <row r="95">
          <cell r="D95" t="str">
            <v>Phạm Thùy Liên</v>
          </cell>
          <cell r="E95" t="str">
            <v>31/03/1986</v>
          </cell>
          <cell r="F95" t="str">
            <v>Tuyên Quang</v>
          </cell>
          <cell r="G95" t="e">
            <v>#N/A</v>
          </cell>
          <cell r="H95" t="e">
            <v>#REF!</v>
          </cell>
          <cell r="I95" t="e">
            <v>#REF!</v>
          </cell>
          <cell r="J95">
            <v>0</v>
          </cell>
          <cell r="M95" t="str">
            <v>+++++++++++++++</v>
          </cell>
        </row>
        <row r="96">
          <cell r="D96" t="str">
            <v>Chu Thị Hải Lý</v>
          </cell>
          <cell r="E96" t="str">
            <v>06/07/1988</v>
          </cell>
          <cell r="F96" t="str">
            <v>Lào Cai </v>
          </cell>
          <cell r="G96" t="e">
            <v>#N/A</v>
          </cell>
          <cell r="H96" t="e">
            <v>#REF!</v>
          </cell>
          <cell r="I96" t="e">
            <v>#REF!</v>
          </cell>
          <cell r="J96">
            <v>1</v>
          </cell>
          <cell r="M96" t="str">
            <v>+++++++++++++Kế toán quản trị++</v>
          </cell>
        </row>
        <row r="97">
          <cell r="D97" t="str">
            <v>Nguyễn Ngọc Lý</v>
          </cell>
          <cell r="E97" t="str">
            <v>15/05/1982</v>
          </cell>
          <cell r="F97" t="str">
            <v>Bắc Ninh </v>
          </cell>
          <cell r="G97">
            <v>8.6</v>
          </cell>
          <cell r="H97" t="e">
            <v>#REF!</v>
          </cell>
          <cell r="I97" t="e">
            <v>#REF!</v>
          </cell>
          <cell r="J97">
            <v>0</v>
          </cell>
          <cell r="M97" t="str">
            <v>+++++++++++++++</v>
          </cell>
        </row>
        <row r="98">
          <cell r="D98" t="str">
            <v>Nguyễn Thị Thùy My</v>
          </cell>
          <cell r="E98" t="str">
            <v>26/11/1988</v>
          </cell>
          <cell r="F98" t="str">
            <v>Nghệ An</v>
          </cell>
          <cell r="G98" t="e">
            <v>#N/A</v>
          </cell>
          <cell r="H98" t="e">
            <v>#REF!</v>
          </cell>
          <cell r="I98" t="e">
            <v>#REF!</v>
          </cell>
          <cell r="J98">
            <v>0</v>
          </cell>
          <cell r="M98" t="str">
            <v>+++++++++++++++</v>
          </cell>
        </row>
        <row r="99">
          <cell r="D99" t="str">
            <v>Nguyễn Thị Quỳnh Nga</v>
          </cell>
          <cell r="E99" t="str">
            <v>23/04/1988</v>
          </cell>
          <cell r="F99" t="str">
            <v>Quảng Ninh </v>
          </cell>
          <cell r="G99" t="e">
            <v>#N/A</v>
          </cell>
          <cell r="H99" t="e">
            <v>#REF!</v>
          </cell>
          <cell r="I99" t="e">
            <v>#REF!</v>
          </cell>
          <cell r="J99">
            <v>0</v>
          </cell>
          <cell r="M99" t="str">
            <v>+++++++++++++++</v>
          </cell>
        </row>
        <row r="100">
          <cell r="D100" t="str">
            <v>Nguyễn Thị Hải Ninh</v>
          </cell>
          <cell r="E100" t="str">
            <v>11/01/1989</v>
          </cell>
          <cell r="F100" t="str">
            <v>Quảng Ninh </v>
          </cell>
          <cell r="G100">
            <v>8.5</v>
          </cell>
          <cell r="H100" t="e">
            <v>#REF!</v>
          </cell>
          <cell r="I100" t="e">
            <v>#REF!</v>
          </cell>
          <cell r="J100">
            <v>0</v>
          </cell>
          <cell r="M100" t="str">
            <v>+++++++++++++++</v>
          </cell>
        </row>
        <row r="101">
          <cell r="D101" t="str">
            <v>Lê Hoàng Oanh</v>
          </cell>
          <cell r="E101" t="str">
            <v>20/11/1986</v>
          </cell>
          <cell r="F101" t="str">
            <v>Nghệ An </v>
          </cell>
          <cell r="G101">
            <v>8.9</v>
          </cell>
          <cell r="H101" t="e">
            <v>#REF!</v>
          </cell>
          <cell r="I101" t="e">
            <v>#REF!</v>
          </cell>
          <cell r="J101">
            <v>0</v>
          </cell>
          <cell r="M101" t="str">
            <v>+++++++++++++++</v>
          </cell>
        </row>
        <row r="102">
          <cell r="D102" t="str">
            <v>Vũ Thị Kim Oanh</v>
          </cell>
          <cell r="E102" t="str">
            <v>06/10/1981</v>
          </cell>
          <cell r="F102" t="str">
            <v>Lào Cai </v>
          </cell>
          <cell r="G102">
            <v>8.9</v>
          </cell>
          <cell r="H102" t="e">
            <v>#REF!</v>
          </cell>
          <cell r="I102" t="e">
            <v>#REF!</v>
          </cell>
          <cell r="J102">
            <v>0</v>
          </cell>
          <cell r="M102" t="str">
            <v>+++++++++++++++</v>
          </cell>
        </row>
        <row r="103">
          <cell r="D103" t="str">
            <v>Nguyễn Mai Phương</v>
          </cell>
          <cell r="E103" t="str">
            <v>17/12/1988</v>
          </cell>
          <cell r="F103" t="str">
            <v>Hải Dương</v>
          </cell>
          <cell r="G103" t="e">
            <v>#N/A</v>
          </cell>
          <cell r="H103" t="e">
            <v>#REF!</v>
          </cell>
          <cell r="I103" t="e">
            <v>#REF!</v>
          </cell>
          <cell r="J103">
            <v>0</v>
          </cell>
          <cell r="M103" t="str">
            <v>+++++++++++++++</v>
          </cell>
        </row>
        <row r="104">
          <cell r="D104" t="str">
            <v>Lê Thị Hồng Phượng</v>
          </cell>
          <cell r="E104" t="str">
            <v>12/10/1985</v>
          </cell>
          <cell r="F104" t="str">
            <v>Hà Nam</v>
          </cell>
          <cell r="G104">
            <v>9.2</v>
          </cell>
          <cell r="H104" t="e">
            <v>#REF!</v>
          </cell>
          <cell r="I104" t="e">
            <v>#REF!</v>
          </cell>
          <cell r="J104">
            <v>0</v>
          </cell>
          <cell r="M104" t="str">
            <v>+++++++++++++++</v>
          </cell>
        </row>
        <row r="105">
          <cell r="D105" t="str">
            <v>Lê Thị Hồng Quyên</v>
          </cell>
          <cell r="E105" t="str">
            <v>05/10/1984</v>
          </cell>
          <cell r="F105" t="str">
            <v>Thái Bình</v>
          </cell>
          <cell r="G105" t="e">
            <v>#N/A</v>
          </cell>
          <cell r="H105" t="e">
            <v>#REF!</v>
          </cell>
          <cell r="I105" t="e">
            <v>#REF!</v>
          </cell>
          <cell r="J105">
            <v>0</v>
          </cell>
          <cell r="M105" t="str">
            <v>+++++++++++++++</v>
          </cell>
        </row>
        <row r="106">
          <cell r="D106" t="str">
            <v>Nguyễn Thị Sâm</v>
          </cell>
          <cell r="E106" t="str">
            <v>06/05/1986</v>
          </cell>
          <cell r="F106" t="str">
            <v>Bắc Giang</v>
          </cell>
          <cell r="G106" t="e">
            <v>#N/A</v>
          </cell>
          <cell r="H106" t="e">
            <v>#REF!</v>
          </cell>
          <cell r="I106" t="e">
            <v>#REF!</v>
          </cell>
          <cell r="J106">
            <v>0</v>
          </cell>
          <cell r="M106" t="str">
            <v>+++++++++++++++</v>
          </cell>
        </row>
        <row r="107">
          <cell r="D107" t="str">
            <v>Ngô Thị Tiên Sinh</v>
          </cell>
          <cell r="E107" t="str">
            <v>24/04/1987</v>
          </cell>
          <cell r="F107" t="str">
            <v>Hà Nội</v>
          </cell>
          <cell r="G107">
            <v>8.8</v>
          </cell>
          <cell r="H107" t="e">
            <v>#REF!</v>
          </cell>
          <cell r="I107" t="e">
            <v>#REF!</v>
          </cell>
          <cell r="J107">
            <v>0</v>
          </cell>
          <cell r="M107" t="str">
            <v>+++++++++++++++</v>
          </cell>
        </row>
        <row r="108">
          <cell r="D108" t="str">
            <v>Nguyễn Thị Thanh Thanh</v>
          </cell>
          <cell r="E108" t="str">
            <v>10/10/1988</v>
          </cell>
          <cell r="F108" t="str">
            <v>Hưng Yên </v>
          </cell>
          <cell r="G108">
            <v>8</v>
          </cell>
          <cell r="H108" t="e">
            <v>#REF!</v>
          </cell>
          <cell r="I108" t="e">
            <v>#REF!</v>
          </cell>
          <cell r="J108">
            <v>0</v>
          </cell>
          <cell r="M108" t="str">
            <v>+++++++++++++++</v>
          </cell>
        </row>
        <row r="109">
          <cell r="D109" t="str">
            <v>Nguyễn Hồng Thảo</v>
          </cell>
          <cell r="E109" t="str">
            <v>03/10/1987</v>
          </cell>
          <cell r="F109" t="str">
            <v>Hà Nội</v>
          </cell>
          <cell r="G109" t="e">
            <v>#N/A</v>
          </cell>
          <cell r="H109" t="e">
            <v>#REF!</v>
          </cell>
          <cell r="I109" t="e">
            <v>#REF!</v>
          </cell>
          <cell r="J109">
            <v>0</v>
          </cell>
          <cell r="M109" t="str">
            <v>+++++++++++++++</v>
          </cell>
        </row>
        <row r="110">
          <cell r="D110" t="str">
            <v>Trần Thị Thu Thảo</v>
          </cell>
          <cell r="E110" t="str">
            <v>15/03/1988</v>
          </cell>
          <cell r="F110" t="str">
            <v>Phú Thọ</v>
          </cell>
          <cell r="G110" t="e">
            <v>#N/A</v>
          </cell>
          <cell r="H110" t="e">
            <v>#REF!</v>
          </cell>
          <cell r="I110" t="e">
            <v>#REF!</v>
          </cell>
          <cell r="J110">
            <v>0</v>
          </cell>
          <cell r="M110" t="str">
            <v>+++++++++++++++</v>
          </cell>
        </row>
        <row r="111">
          <cell r="D111" t="str">
            <v>Nguyễn Thị Thu</v>
          </cell>
          <cell r="E111" t="str">
            <v>05/03/1984</v>
          </cell>
          <cell r="F111" t="str">
            <v>Bắc Ninh </v>
          </cell>
          <cell r="G111" t="e">
            <v>#N/A</v>
          </cell>
          <cell r="H111" t="e">
            <v>#REF!</v>
          </cell>
          <cell r="I111" t="e">
            <v>#REF!</v>
          </cell>
          <cell r="J111">
            <v>0</v>
          </cell>
          <cell r="M111" t="str">
            <v>+++++++++++++++</v>
          </cell>
        </row>
        <row r="112">
          <cell r="D112" t="str">
            <v>Nguyễn Thị Thủy</v>
          </cell>
          <cell r="E112" t="str">
            <v>29/06/1976</v>
          </cell>
          <cell r="F112" t="str">
            <v>Hải Dương</v>
          </cell>
          <cell r="G112">
            <v>8.5</v>
          </cell>
          <cell r="H112" t="e">
            <v>#REF!</v>
          </cell>
          <cell r="I112" t="e">
            <v>#REF!</v>
          </cell>
          <cell r="J112">
            <v>0</v>
          </cell>
          <cell r="M112" t="str">
            <v>+++++++++++++++</v>
          </cell>
        </row>
        <row r="113">
          <cell r="D113" t="str">
            <v>Tống Thị Thu Thủy</v>
          </cell>
          <cell r="E113" t="str">
            <v>01/10/1987</v>
          </cell>
          <cell r="F113" t="str">
            <v>Thái Nguyên </v>
          </cell>
          <cell r="G113" t="e">
            <v>#N/A</v>
          </cell>
          <cell r="H113" t="e">
            <v>#REF!</v>
          </cell>
          <cell r="I113" t="e">
            <v>#REF!</v>
          </cell>
          <cell r="J113">
            <v>0</v>
          </cell>
          <cell r="M113" t="str">
            <v>+++++++++++++++</v>
          </cell>
        </row>
        <row r="114">
          <cell r="D114" t="str">
            <v>Nguyễn Thị Phương Thùy</v>
          </cell>
          <cell r="E114" t="str">
            <v>07/09/1984</v>
          </cell>
          <cell r="F114" t="str">
            <v>Hà Nội</v>
          </cell>
          <cell r="G114">
            <v>8.3</v>
          </cell>
          <cell r="H114" t="e">
            <v>#REF!</v>
          </cell>
          <cell r="I114" t="e">
            <v>#REF!</v>
          </cell>
          <cell r="J114">
            <v>0</v>
          </cell>
          <cell r="M114" t="str">
            <v>+++++++++++++++</v>
          </cell>
        </row>
        <row r="115">
          <cell r="D115" t="str">
            <v>Nguyễn Thanh Thủy</v>
          </cell>
          <cell r="E115" t="str">
            <v>30/10/1988</v>
          </cell>
          <cell r="F115" t="str">
            <v>Nam Định</v>
          </cell>
          <cell r="G115">
            <v>9</v>
          </cell>
          <cell r="H115" t="e">
            <v>#REF!</v>
          </cell>
          <cell r="I115" t="e">
            <v>#REF!</v>
          </cell>
          <cell r="J115">
            <v>0</v>
          </cell>
          <cell r="M115" t="str">
            <v>+++++++++++++++</v>
          </cell>
        </row>
        <row r="116">
          <cell r="D116" t="str">
            <v>Trần Thanh Thủy</v>
          </cell>
          <cell r="E116" t="str">
            <v>10/07/1983</v>
          </cell>
          <cell r="F116" t="str">
            <v>Hà Nội </v>
          </cell>
          <cell r="G116">
            <v>8</v>
          </cell>
          <cell r="H116" t="e">
            <v>#REF!</v>
          </cell>
          <cell r="I116" t="e">
            <v>#REF!</v>
          </cell>
          <cell r="J116">
            <v>0</v>
          </cell>
          <cell r="M116" t="str">
            <v>+++++++++++++++</v>
          </cell>
        </row>
        <row r="117">
          <cell r="D117" t="str">
            <v>Nguyễn Thị Thủy</v>
          </cell>
          <cell r="E117" t="str">
            <v>02/03/1987</v>
          </cell>
          <cell r="F117" t="str">
            <v>Nghệ An </v>
          </cell>
          <cell r="G117">
            <v>8.5</v>
          </cell>
          <cell r="H117" t="e">
            <v>#REF!</v>
          </cell>
          <cell r="I117" t="e">
            <v>#REF!</v>
          </cell>
          <cell r="J117">
            <v>0</v>
          </cell>
          <cell r="M117" t="str">
            <v>+++++++++++++++</v>
          </cell>
        </row>
        <row r="118">
          <cell r="D118" t="str">
            <v>Đỗ Thị Thu Trang</v>
          </cell>
          <cell r="E118" t="str">
            <v>15/02/1986</v>
          </cell>
          <cell r="F118" t="str">
            <v>Thanh Hóa</v>
          </cell>
          <cell r="G118" t="e">
            <v>#N/A</v>
          </cell>
          <cell r="H118" t="e">
            <v>#REF!</v>
          </cell>
          <cell r="I118" t="e">
            <v>#REF!</v>
          </cell>
          <cell r="J118">
            <v>0</v>
          </cell>
          <cell r="M118" t="str">
            <v>+++++++++++++++</v>
          </cell>
        </row>
        <row r="119">
          <cell r="D119" t="str">
            <v>Nguyễn Thị Quỳnh Trang</v>
          </cell>
          <cell r="E119" t="str">
            <v>29/09/1986</v>
          </cell>
          <cell r="F119" t="str">
            <v>Hà Nội</v>
          </cell>
          <cell r="G119" t="e">
            <v>#N/A</v>
          </cell>
          <cell r="H119" t="e">
            <v>#REF!</v>
          </cell>
          <cell r="I119" t="e">
            <v>#REF!</v>
          </cell>
          <cell r="J119">
            <v>0</v>
          </cell>
          <cell r="M119" t="str">
            <v>+++++++++++++++</v>
          </cell>
        </row>
        <row r="120">
          <cell r="D120" t="str">
            <v>Đàm Ngọc Tuấn</v>
          </cell>
          <cell r="E120" t="str">
            <v>19/01/1978</v>
          </cell>
          <cell r="F120" t="str">
            <v>Hà Nội</v>
          </cell>
          <cell r="G120">
            <v>8.5</v>
          </cell>
          <cell r="H120" t="e">
            <v>#REF!</v>
          </cell>
          <cell r="I120" t="e">
            <v>#REF!</v>
          </cell>
          <cell r="J120">
            <v>0</v>
          </cell>
          <cell r="M120" t="str">
            <v>+++++++++++++++</v>
          </cell>
        </row>
        <row r="121">
          <cell r="D121" t="str">
            <v>Lê Quang Tùng</v>
          </cell>
          <cell r="E121" t="str">
            <v>01/09/1987</v>
          </cell>
          <cell r="F121" t="str">
            <v>Hà Nội</v>
          </cell>
          <cell r="G121">
            <v>8.5</v>
          </cell>
          <cell r="H121" t="e">
            <v>#REF!</v>
          </cell>
          <cell r="I121" t="e">
            <v>#REF!</v>
          </cell>
          <cell r="J121">
            <v>0</v>
          </cell>
          <cell r="M121" t="str">
            <v>+++++++++++++++</v>
          </cell>
        </row>
        <row r="122">
          <cell r="D122" t="str">
            <v>Nguyễn Thanh Tùng</v>
          </cell>
          <cell r="E122" t="str">
            <v>17/01/1982</v>
          </cell>
          <cell r="F122" t="str">
            <v>Hưng Yên </v>
          </cell>
          <cell r="G122" t="e">
            <v>#N/A</v>
          </cell>
          <cell r="H122" t="e">
            <v>#REF!</v>
          </cell>
          <cell r="I122" t="e">
            <v>#REF!</v>
          </cell>
          <cell r="J122">
            <v>0</v>
          </cell>
          <cell r="M122" t="str">
            <v>+++++++++++++++</v>
          </cell>
        </row>
        <row r="123">
          <cell r="D123" t="str">
            <v>Đoàn Đình Tuyên</v>
          </cell>
          <cell r="E123" t="str">
            <v>09/06/1978</v>
          </cell>
          <cell r="F123" t="str">
            <v>Hưng Yên </v>
          </cell>
          <cell r="G123">
            <v>9</v>
          </cell>
          <cell r="H123" t="e">
            <v>#REF!</v>
          </cell>
          <cell r="I123" t="e">
            <v>#REF!</v>
          </cell>
          <cell r="J123">
            <v>0</v>
          </cell>
          <cell r="M123" t="str">
            <v>+++++++++++++++</v>
          </cell>
        </row>
        <row r="124">
          <cell r="D124" t="str">
            <v>Hồ Thị Khánh Vân</v>
          </cell>
          <cell r="E124" t="str">
            <v>12/05/1984</v>
          </cell>
          <cell r="F124" t="str">
            <v>Nghệ An </v>
          </cell>
          <cell r="G124">
            <v>8.7</v>
          </cell>
          <cell r="H124" t="e">
            <v>#REF!</v>
          </cell>
          <cell r="I124" t="e">
            <v>#REF!</v>
          </cell>
          <cell r="J124">
            <v>0</v>
          </cell>
          <cell r="M124" t="str">
            <v>+++++++++++++++</v>
          </cell>
        </row>
        <row r="125">
          <cell r="D125" t="str">
            <v>Trần Quang Việt</v>
          </cell>
          <cell r="E125" t="str">
            <v>23/06/1985</v>
          </cell>
          <cell r="F125" t="str">
            <v>Vĩnh Phúc</v>
          </cell>
          <cell r="G125" t="e">
            <v>#N/A</v>
          </cell>
          <cell r="H125" t="e">
            <v>#REF!</v>
          </cell>
          <cell r="I125" t="e">
            <v>#REF!</v>
          </cell>
          <cell r="J125">
            <v>0</v>
          </cell>
          <cell r="M125" t="str">
            <v>+++++++++++++++</v>
          </cell>
        </row>
        <row r="126">
          <cell r="D126" t="str">
            <v>Nguyễn Thành Vinh</v>
          </cell>
          <cell r="E126" t="str">
            <v>27/02/1979</v>
          </cell>
          <cell r="F126" t="str">
            <v>Nghệ An </v>
          </cell>
          <cell r="G126">
            <v>8.8</v>
          </cell>
          <cell r="H126" t="e">
            <v>#REF!</v>
          </cell>
          <cell r="I126" t="e">
            <v>#REF!</v>
          </cell>
          <cell r="J126">
            <v>0</v>
          </cell>
          <cell r="M126" t="str">
            <v>+++++++++++++++</v>
          </cell>
        </row>
        <row r="127">
          <cell r="D127" t="str">
            <v>Nguyễn Thị Hải Yến</v>
          </cell>
          <cell r="E127" t="str">
            <v>22/10/1984</v>
          </cell>
          <cell r="F127" t="str">
            <v>Hòa Bình</v>
          </cell>
          <cell r="G127">
            <v>8.8</v>
          </cell>
          <cell r="H127" t="e">
            <v>#REF!</v>
          </cell>
          <cell r="I127" t="e">
            <v>#REF!</v>
          </cell>
          <cell r="J127">
            <v>0</v>
          </cell>
          <cell r="M127" t="str">
            <v>+++++++++++++++</v>
          </cell>
        </row>
        <row r="128">
          <cell r="D128" t="str">
            <v>Phan Thị Bích Thuận</v>
          </cell>
          <cell r="E128" t="str">
            <v>11/01/1987</v>
          </cell>
          <cell r="F128" t="str">
            <v>Nghệ An</v>
          </cell>
          <cell r="G128" t="e">
            <v>#N/A</v>
          </cell>
          <cell r="H128" t="e">
            <v>#REF!</v>
          </cell>
          <cell r="I128" t="e">
            <v>#REF!</v>
          </cell>
          <cell r="J128">
            <v>1</v>
          </cell>
          <cell r="M128" t="str">
            <v>++++++++Tài chính quốc tế: Lý thuyết và chính sách+++++++</v>
          </cell>
        </row>
        <row r="129">
          <cell r="D129" t="str">
            <v>Lê Thị Kim Anh</v>
          </cell>
          <cell r="E129" t="str">
            <v>22/01/1984</v>
          </cell>
          <cell r="F129" t="str">
            <v>Đồng Tháp</v>
          </cell>
          <cell r="G129">
            <v>9</v>
          </cell>
          <cell r="H129" t="e">
            <v>#REF!</v>
          </cell>
          <cell r="I129" t="e">
            <v>#REF!</v>
          </cell>
          <cell r="J129">
            <v>0</v>
          </cell>
          <cell r="M129" t="str">
            <v>+++++++++++++++</v>
          </cell>
        </row>
        <row r="130">
          <cell r="D130" t="str">
            <v>Nguyễn Vũ Việt Anh</v>
          </cell>
          <cell r="E130" t="str">
            <v>12/11/1975</v>
          </cell>
          <cell r="F130" t="str">
            <v>Ninh Bình</v>
          </cell>
          <cell r="G130">
            <v>8.4</v>
          </cell>
          <cell r="H130" t="e">
            <v>#REF!</v>
          </cell>
          <cell r="I130" t="e">
            <v>#REF!</v>
          </cell>
          <cell r="J130">
            <v>0</v>
          </cell>
          <cell r="M130" t="str">
            <v>+++++++++++++++</v>
          </cell>
        </row>
        <row r="131">
          <cell r="D131" t="str">
            <v>Nguyễn Thị Tuyết Ánh</v>
          </cell>
          <cell r="E131" t="str">
            <v>08/07/1977</v>
          </cell>
          <cell r="F131" t="str">
            <v> Thành phố Hồ Chí Minh</v>
          </cell>
          <cell r="G131">
            <v>8.6</v>
          </cell>
          <cell r="H131" t="e">
            <v>#REF!</v>
          </cell>
          <cell r="I131" t="e">
            <v>#REF!</v>
          </cell>
          <cell r="J131">
            <v>0</v>
          </cell>
          <cell r="M131" t="str">
            <v>+++++++++++++++</v>
          </cell>
        </row>
        <row r="132">
          <cell r="D132" t="str">
            <v>Nguyễn Quốc Chiến</v>
          </cell>
          <cell r="E132" t="str">
            <v>07/02/1966</v>
          </cell>
          <cell r="F132" t="str">
            <v>Nghệ An</v>
          </cell>
          <cell r="G132">
            <v>9.1</v>
          </cell>
          <cell r="H132" t="e">
            <v>#REF!</v>
          </cell>
          <cell r="I132" t="e">
            <v>#REF!</v>
          </cell>
          <cell r="J132">
            <v>0</v>
          </cell>
          <cell r="M132" t="str">
            <v>+++++++++++++++</v>
          </cell>
        </row>
        <row r="133">
          <cell r="D133" t="str">
            <v>Nguyễn Thế Cường</v>
          </cell>
          <cell r="E133" t="str">
            <v>18/04/1984</v>
          </cell>
          <cell r="F133" t="str">
            <v>Lâm Đồng</v>
          </cell>
          <cell r="G133">
            <v>8.5</v>
          </cell>
          <cell r="H133" t="e">
            <v>#REF!</v>
          </cell>
          <cell r="I133" t="e">
            <v>#REF!</v>
          </cell>
          <cell r="J133">
            <v>0</v>
          </cell>
          <cell r="M133" t="str">
            <v>+++++++++++++++</v>
          </cell>
        </row>
        <row r="134">
          <cell r="D134" t="str">
            <v>Nguyễn Văn Dậu</v>
          </cell>
          <cell r="E134" t="str">
            <v>01/01/1970</v>
          </cell>
          <cell r="F134" t="str">
            <v>Hưng Yên</v>
          </cell>
          <cell r="G134">
            <v>8.8</v>
          </cell>
          <cell r="H134" t="e">
            <v>#REF!</v>
          </cell>
          <cell r="I134" t="e">
            <v>#REF!</v>
          </cell>
          <cell r="J134">
            <v>0</v>
          </cell>
          <cell r="M134" t="str">
            <v>+++++++++++++++</v>
          </cell>
        </row>
        <row r="135">
          <cell r="D135" t="str">
            <v>Nguyễn Văn Dũng</v>
          </cell>
          <cell r="E135" t="str">
            <v>25/02/1970</v>
          </cell>
          <cell r="F135" t="str">
            <v>Lâm Đồng</v>
          </cell>
          <cell r="G135">
            <v>8.8</v>
          </cell>
          <cell r="H135" t="e">
            <v>#REF!</v>
          </cell>
          <cell r="I135" t="e">
            <v>#REF!</v>
          </cell>
          <cell r="J135">
            <v>0</v>
          </cell>
          <cell r="M135" t="str">
            <v>+++++++++++++++</v>
          </cell>
        </row>
        <row r="136">
          <cell r="D136" t="str">
            <v>Nguyễn Văn Dương</v>
          </cell>
          <cell r="E136" t="str">
            <v>28/04/1980</v>
          </cell>
          <cell r="F136" t="str">
            <v>Nam Định</v>
          </cell>
          <cell r="G136">
            <v>8.9</v>
          </cell>
          <cell r="H136" t="e">
            <v>#REF!</v>
          </cell>
          <cell r="I136" t="e">
            <v>#REF!</v>
          </cell>
          <cell r="J136">
            <v>0</v>
          </cell>
          <cell r="M136" t="str">
            <v>+++++++++++++++</v>
          </cell>
        </row>
        <row r="137">
          <cell r="D137" t="str">
            <v>Nguyễn Thị Hương Giang</v>
          </cell>
          <cell r="E137" t="str">
            <v>25/07/1973</v>
          </cell>
          <cell r="F137" t="str">
            <v>Hà Nội</v>
          </cell>
          <cell r="G137" t="e">
            <v>#N/A</v>
          </cell>
          <cell r="H137" t="e">
            <v>#REF!</v>
          </cell>
          <cell r="I137" t="e">
            <v>#REF!</v>
          </cell>
          <cell r="J137">
            <v>0</v>
          </cell>
          <cell r="M137" t="str">
            <v>+++++++++++++++</v>
          </cell>
        </row>
        <row r="138">
          <cell r="D138" t="str">
            <v>Nguyễn Thị Thu Hà</v>
          </cell>
          <cell r="E138" t="str">
            <v>24/10/1986</v>
          </cell>
          <cell r="F138" t="str">
            <v>Lâm Đồng</v>
          </cell>
          <cell r="G138">
            <v>8</v>
          </cell>
          <cell r="H138" t="e">
            <v>#REF!</v>
          </cell>
          <cell r="I138" t="e">
            <v>#REF!</v>
          </cell>
          <cell r="J138">
            <v>0</v>
          </cell>
          <cell r="M138" t="str">
            <v>+++++++++++++++</v>
          </cell>
        </row>
        <row r="139">
          <cell r="D139" t="str">
            <v>Nguyễn Tuấn Hải</v>
          </cell>
          <cell r="E139" t="str">
            <v>27/10/1976</v>
          </cell>
          <cell r="F139" t="str">
            <v>Vĩnh Phúc</v>
          </cell>
          <cell r="G139">
            <v>9</v>
          </cell>
          <cell r="H139" t="e">
            <v>#REF!</v>
          </cell>
          <cell r="I139" t="e">
            <v>#REF!</v>
          </cell>
          <cell r="J139">
            <v>0</v>
          </cell>
          <cell r="M139" t="str">
            <v>+++++++++++++++</v>
          </cell>
        </row>
        <row r="140">
          <cell r="D140" t="str">
            <v>Nguyễn Thị Hồng Hạnh</v>
          </cell>
          <cell r="E140" t="str">
            <v>20/08/1984</v>
          </cell>
          <cell r="F140" t="str">
            <v>Nghệ An</v>
          </cell>
          <cell r="G140">
            <v>9</v>
          </cell>
          <cell r="H140" t="e">
            <v>#REF!</v>
          </cell>
          <cell r="I140" t="e">
            <v>#REF!</v>
          </cell>
          <cell r="J140">
            <v>0</v>
          </cell>
          <cell r="M140" t="str">
            <v>+++++++++++++++</v>
          </cell>
        </row>
        <row r="141">
          <cell r="D141" t="str">
            <v>Phạm Thị Hoa Hạnh</v>
          </cell>
          <cell r="E141" t="str">
            <v>25/05/1975</v>
          </cell>
          <cell r="F141" t="str">
            <v>Nam Định</v>
          </cell>
          <cell r="G141">
            <v>9.5</v>
          </cell>
          <cell r="H141" t="e">
            <v>#REF!</v>
          </cell>
          <cell r="I141" t="e">
            <v>#REF!</v>
          </cell>
          <cell r="J141">
            <v>0</v>
          </cell>
          <cell r="M141" t="str">
            <v>+++++++++++++++</v>
          </cell>
        </row>
        <row r="142">
          <cell r="D142" t="str">
            <v>Nguyễn Thị Hiền</v>
          </cell>
          <cell r="E142" t="str">
            <v>29/01/1974</v>
          </cell>
          <cell r="F142" t="str">
            <v>Thanh Hóa</v>
          </cell>
          <cell r="G142">
            <v>9</v>
          </cell>
          <cell r="H142" t="e">
            <v>#REF!</v>
          </cell>
          <cell r="I142" t="e">
            <v>#REF!</v>
          </cell>
          <cell r="J142">
            <v>0</v>
          </cell>
          <cell r="M142" t="str">
            <v>+++++++++++++++</v>
          </cell>
        </row>
        <row r="143">
          <cell r="D143" t="str">
            <v>Đặng Đức Hiệp</v>
          </cell>
          <cell r="E143" t="str">
            <v>01/05/1972</v>
          </cell>
          <cell r="F143" t="str">
            <v>Hà Tĩnh</v>
          </cell>
          <cell r="G143">
            <v>9.2</v>
          </cell>
          <cell r="H143" t="e">
            <v>#REF!</v>
          </cell>
          <cell r="I143" t="e">
            <v>#REF!</v>
          </cell>
          <cell r="J143">
            <v>0</v>
          </cell>
          <cell r="M143" t="str">
            <v>+++++++++++++++</v>
          </cell>
        </row>
        <row r="144">
          <cell r="D144" t="str">
            <v>Nguyễn Thị Xuân Hồng</v>
          </cell>
          <cell r="E144" t="str">
            <v>16/02/1984</v>
          </cell>
          <cell r="F144" t="str">
            <v>Gia Lai</v>
          </cell>
          <cell r="G144">
            <v>8.5</v>
          </cell>
          <cell r="H144" t="e">
            <v>#REF!</v>
          </cell>
          <cell r="I144" t="e">
            <v>#REF!</v>
          </cell>
          <cell r="J144">
            <v>0</v>
          </cell>
          <cell r="M144" t="str">
            <v>+++++++++++++++</v>
          </cell>
        </row>
        <row r="145">
          <cell r="D145" t="str">
            <v>Phạm Thị Kim Huế</v>
          </cell>
          <cell r="E145" t="str">
            <v>22/02/1970</v>
          </cell>
          <cell r="F145" t="str">
            <v>Hà Nam</v>
          </cell>
          <cell r="G145">
            <v>9</v>
          </cell>
          <cell r="H145" t="e">
            <v>#REF!</v>
          </cell>
          <cell r="I145" t="e">
            <v>#REF!</v>
          </cell>
          <cell r="J145">
            <v>0</v>
          </cell>
          <cell r="M145" t="str">
            <v>+++++++++++++++</v>
          </cell>
        </row>
        <row r="146">
          <cell r="D146" t="str">
            <v>Lê Quý Hùng</v>
          </cell>
          <cell r="E146" t="str">
            <v>12/10/1976</v>
          </cell>
          <cell r="F146" t="str">
            <v>Lâm Đồng</v>
          </cell>
          <cell r="G146">
            <v>8.8</v>
          </cell>
          <cell r="H146" t="e">
            <v>#REF!</v>
          </cell>
          <cell r="I146" t="e">
            <v>#REF!</v>
          </cell>
          <cell r="J146">
            <v>0</v>
          </cell>
          <cell r="M146" t="str">
            <v>+++++++++++++++</v>
          </cell>
        </row>
        <row r="147">
          <cell r="D147" t="str">
            <v>Trương Thị Ngọc Hương</v>
          </cell>
          <cell r="E147" t="str">
            <v>05/05/1975</v>
          </cell>
          <cell r="F147" t="str">
            <v>Lâm Đồng</v>
          </cell>
          <cell r="G147">
            <v>9.3</v>
          </cell>
          <cell r="H147" t="e">
            <v>#REF!</v>
          </cell>
          <cell r="I147" t="e">
            <v>#REF!</v>
          </cell>
          <cell r="J147">
            <v>0</v>
          </cell>
          <cell r="M147" t="str">
            <v>+++++++++++++++</v>
          </cell>
        </row>
        <row r="148">
          <cell r="D148" t="str">
            <v>Nguyễn Thị Thúy Lan</v>
          </cell>
          <cell r="E148" t="str">
            <v>15/03/1978</v>
          </cell>
          <cell r="F148" t="str">
            <v> Thành phố Hồ Chí Minh</v>
          </cell>
          <cell r="G148">
            <v>9.5</v>
          </cell>
          <cell r="H148" t="e">
            <v>#REF!</v>
          </cell>
          <cell r="I148" t="e">
            <v>#REF!</v>
          </cell>
          <cell r="J148">
            <v>0</v>
          </cell>
          <cell r="M148" t="str">
            <v>+++++++++++++++</v>
          </cell>
        </row>
        <row r="149">
          <cell r="D149" t="str">
            <v>Nguyễn Chí Linh</v>
          </cell>
          <cell r="E149" t="str">
            <v>18/04/1975</v>
          </cell>
          <cell r="F149" t="str">
            <v>Bình Định </v>
          </cell>
          <cell r="G149">
            <v>9</v>
          </cell>
          <cell r="H149" t="e">
            <v>#REF!</v>
          </cell>
          <cell r="I149" t="e">
            <v>#REF!</v>
          </cell>
          <cell r="J149">
            <v>0</v>
          </cell>
          <cell r="M149" t="str">
            <v>+++++++++++++++</v>
          </cell>
        </row>
        <row r="150">
          <cell r="D150" t="str">
            <v>Thái Hoàng Linh</v>
          </cell>
          <cell r="E150" t="str">
            <v>27/05/1979</v>
          </cell>
          <cell r="F150" t="str">
            <v>Lâm Đồng</v>
          </cell>
          <cell r="G150">
            <v>8.8</v>
          </cell>
          <cell r="H150" t="e">
            <v>#REF!</v>
          </cell>
          <cell r="I150" t="e">
            <v>#REF!</v>
          </cell>
          <cell r="J150">
            <v>0</v>
          </cell>
          <cell r="M150" t="str">
            <v>+++++++++++++++</v>
          </cell>
        </row>
        <row r="151">
          <cell r="D151" t="str">
            <v>Nguyễn Tố Loan</v>
          </cell>
          <cell r="E151" t="str">
            <v>28/10/1977</v>
          </cell>
          <cell r="F151" t="str">
            <v>Đà Nẵng</v>
          </cell>
          <cell r="G151">
            <v>8.5</v>
          </cell>
          <cell r="H151" t="e">
            <v>#REF!</v>
          </cell>
          <cell r="I151" t="e">
            <v>#REF!</v>
          </cell>
          <cell r="J151">
            <v>0</v>
          </cell>
          <cell r="M151" t="str">
            <v>+++++++++++++++</v>
          </cell>
        </row>
        <row r="152">
          <cell r="D152" t="str">
            <v>Hoàng Văn Lợi</v>
          </cell>
          <cell r="E152" t="str">
            <v>09/10/1973</v>
          </cell>
          <cell r="F152" t="str">
            <v>Thái Bình</v>
          </cell>
          <cell r="G152">
            <v>8.8</v>
          </cell>
          <cell r="H152" t="e">
            <v>#REF!</v>
          </cell>
          <cell r="I152" t="e">
            <v>#REF!</v>
          </cell>
          <cell r="J152">
            <v>0</v>
          </cell>
          <cell r="M152" t="str">
            <v>+++++++++++++++</v>
          </cell>
        </row>
        <row r="153">
          <cell r="D153" t="str">
            <v>Võ Thăng Long</v>
          </cell>
          <cell r="E153" t="str">
            <v>15/02/1972</v>
          </cell>
          <cell r="F153" t="str">
            <v>Hà Nội</v>
          </cell>
          <cell r="G153">
            <v>9.4</v>
          </cell>
          <cell r="H153" t="e">
            <v>#REF!</v>
          </cell>
          <cell r="I153" t="e">
            <v>#REF!</v>
          </cell>
          <cell r="J153">
            <v>0</v>
          </cell>
          <cell r="M153" t="str">
            <v>+++++++++++++++</v>
          </cell>
        </row>
        <row r="154">
          <cell r="D154" t="str">
            <v>Bùi Thị Tuyết Mai</v>
          </cell>
          <cell r="E154" t="str">
            <v>07/07/1970</v>
          </cell>
          <cell r="F154" t="str">
            <v>Thái Bình</v>
          </cell>
          <cell r="G154">
            <v>8.5</v>
          </cell>
          <cell r="H154" t="e">
            <v>#REF!</v>
          </cell>
          <cell r="I154" t="e">
            <v>#REF!</v>
          </cell>
          <cell r="J154">
            <v>0</v>
          </cell>
          <cell r="M154" t="str">
            <v>+++++++++++++++</v>
          </cell>
        </row>
        <row r="155">
          <cell r="D155" t="str">
            <v>Trần Xuân Nghĩa</v>
          </cell>
          <cell r="E155" t="str">
            <v>04/09/1964</v>
          </cell>
          <cell r="F155" t="str">
            <v>Nam Định</v>
          </cell>
          <cell r="G155">
            <v>9.3</v>
          </cell>
          <cell r="H155" t="e">
            <v>#REF!</v>
          </cell>
          <cell r="I155" t="e">
            <v>#REF!</v>
          </cell>
          <cell r="J155">
            <v>0</v>
          </cell>
          <cell r="M155" t="str">
            <v>+++++++++++++++</v>
          </cell>
        </row>
        <row r="156">
          <cell r="D156" t="str">
            <v>Nguyễn Văn Ngọc</v>
          </cell>
          <cell r="E156" t="str">
            <v>08/10/1976</v>
          </cell>
          <cell r="F156" t="str">
            <v>Thừa Thiên Huế</v>
          </cell>
          <cell r="G156">
            <v>8</v>
          </cell>
          <cell r="H156" t="e">
            <v>#REF!</v>
          </cell>
          <cell r="I156" t="e">
            <v>#REF!</v>
          </cell>
          <cell r="J156">
            <v>0</v>
          </cell>
          <cell r="M156" t="str">
            <v>+++++++++++++++</v>
          </cell>
        </row>
        <row r="157">
          <cell r="D157" t="str">
            <v>Vũ Thị Bích Ngọc</v>
          </cell>
          <cell r="E157" t="str">
            <v>11/07/1979</v>
          </cell>
          <cell r="F157" t="str">
            <v>Lâm Đồng</v>
          </cell>
          <cell r="G157">
            <v>8</v>
          </cell>
          <cell r="H157" t="e">
            <v>#REF!</v>
          </cell>
          <cell r="I157" t="e">
            <v>#REF!</v>
          </cell>
          <cell r="J157">
            <v>0</v>
          </cell>
          <cell r="M157" t="str">
            <v>+++++++++++++++</v>
          </cell>
        </row>
        <row r="158">
          <cell r="D158" t="str">
            <v>Nguyễn Đức Nguyên</v>
          </cell>
          <cell r="E158" t="str">
            <v>16/05/1987</v>
          </cell>
          <cell r="F158" t="str">
            <v>Lâm Đồng</v>
          </cell>
          <cell r="G158">
            <v>9.2</v>
          </cell>
          <cell r="H158" t="e">
            <v>#REF!</v>
          </cell>
          <cell r="I158" t="e">
            <v>#REF!</v>
          </cell>
          <cell r="J158">
            <v>0</v>
          </cell>
          <cell r="M158" t="str">
            <v>+++++++++++++++</v>
          </cell>
        </row>
        <row r="159">
          <cell r="D159" t="str">
            <v>Lê Văn Nhân</v>
          </cell>
          <cell r="E159" t="str">
            <v>15/01/1962</v>
          </cell>
          <cell r="F159" t="str">
            <v>Bình Định</v>
          </cell>
          <cell r="G159">
            <v>9.2</v>
          </cell>
          <cell r="H159" t="e">
            <v>#REF!</v>
          </cell>
          <cell r="I159" t="e">
            <v>#REF!</v>
          </cell>
          <cell r="J159">
            <v>0</v>
          </cell>
          <cell r="M159" t="str">
            <v>+++++++++++++++</v>
          </cell>
        </row>
        <row r="160">
          <cell r="D160" t="str">
            <v>Đỗ Thị Hồng Phương</v>
          </cell>
          <cell r="E160" t="str">
            <v>08/08/1976</v>
          </cell>
          <cell r="F160" t="str">
            <v>Lâm Đồng</v>
          </cell>
          <cell r="G160">
            <v>8.6</v>
          </cell>
          <cell r="H160" t="e">
            <v>#REF!</v>
          </cell>
          <cell r="I160" t="e">
            <v>#REF!</v>
          </cell>
          <cell r="J160">
            <v>0</v>
          </cell>
          <cell r="M160" t="str">
            <v>+++++++++++++++</v>
          </cell>
        </row>
        <row r="161">
          <cell r="D161" t="str">
            <v>Nguyễn Văn Phương</v>
          </cell>
          <cell r="E161" t="str">
            <v>08/02/1966</v>
          </cell>
          <cell r="F161" t="str">
            <v>Lâm Đồng</v>
          </cell>
          <cell r="G161">
            <v>9</v>
          </cell>
          <cell r="H161" t="e">
            <v>#REF!</v>
          </cell>
          <cell r="I161" t="e">
            <v>#REF!</v>
          </cell>
          <cell r="J161">
            <v>0</v>
          </cell>
          <cell r="M161" t="str">
            <v>+++++++++++++++</v>
          </cell>
        </row>
        <row r="162">
          <cell r="D162" t="str">
            <v>Võ Đình Phương</v>
          </cell>
          <cell r="E162" t="str">
            <v>22/11/1972</v>
          </cell>
          <cell r="F162" t="str">
            <v>Lâm Đồng</v>
          </cell>
          <cell r="G162">
            <v>9.2</v>
          </cell>
          <cell r="H162" t="e">
            <v>#REF!</v>
          </cell>
          <cell r="I162" t="e">
            <v>#REF!</v>
          </cell>
          <cell r="J162">
            <v>0</v>
          </cell>
          <cell r="M162" t="str">
            <v>+++++++++++++++</v>
          </cell>
        </row>
        <row r="163">
          <cell r="D163" t="str">
            <v>Lê Thị Hồng Quang</v>
          </cell>
          <cell r="E163" t="str">
            <v>25/12/1975</v>
          </cell>
          <cell r="F163" t="str">
            <v>Phú Thọ</v>
          </cell>
          <cell r="G163">
            <v>7</v>
          </cell>
          <cell r="H163" t="e">
            <v>#REF!</v>
          </cell>
          <cell r="I163" t="e">
            <v>#REF!</v>
          </cell>
          <cell r="J163">
            <v>0</v>
          </cell>
          <cell r="M163" t="str">
            <v>+++++++++++++++</v>
          </cell>
        </row>
        <row r="164">
          <cell r="D164" t="str">
            <v>Nguyễn Xuân Quảng</v>
          </cell>
          <cell r="E164" t="str">
            <v>01/12/1965</v>
          </cell>
          <cell r="F164" t="str">
            <v>Quảng Trị</v>
          </cell>
          <cell r="G164">
            <v>8.8</v>
          </cell>
          <cell r="H164" t="e">
            <v>#REF!</v>
          </cell>
          <cell r="I164" t="e">
            <v>#REF!</v>
          </cell>
          <cell r="J164">
            <v>0</v>
          </cell>
          <cell r="M164" t="str">
            <v>+++++++++++++++</v>
          </cell>
        </row>
        <row r="165">
          <cell r="D165" t="str">
            <v>Trương Thanh Sơn</v>
          </cell>
          <cell r="E165" t="str">
            <v>27/11/1977</v>
          </cell>
          <cell r="F165" t="str">
            <v>Lâm Đồng</v>
          </cell>
          <cell r="G165">
            <v>9.2</v>
          </cell>
          <cell r="H165" t="e">
            <v>#REF!</v>
          </cell>
          <cell r="I165" t="e">
            <v>#REF!</v>
          </cell>
          <cell r="J165">
            <v>0</v>
          </cell>
          <cell r="M165" t="str">
            <v>+++++++++++++++</v>
          </cell>
        </row>
        <row r="166">
          <cell r="D166" t="str">
            <v>Nguyễn Quốc Tâm</v>
          </cell>
          <cell r="E166" t="str">
            <v>02/02/1977</v>
          </cell>
          <cell r="F166" t="str">
            <v>Lâm Đồng</v>
          </cell>
          <cell r="G166">
            <v>8.9</v>
          </cell>
          <cell r="H166" t="e">
            <v>#REF!</v>
          </cell>
          <cell r="I166" t="e">
            <v>#REF!</v>
          </cell>
          <cell r="J166">
            <v>0</v>
          </cell>
          <cell r="M166" t="str">
            <v>+++++++++++++++</v>
          </cell>
        </row>
        <row r="167">
          <cell r="D167" t="str">
            <v>Nguyễn Văn Tấn</v>
          </cell>
          <cell r="E167" t="str">
            <v>19/03/1983</v>
          </cell>
          <cell r="F167" t="str">
            <v>Hải Dương</v>
          </cell>
          <cell r="G167">
            <v>8.8</v>
          </cell>
          <cell r="H167" t="e">
            <v>#REF!</v>
          </cell>
          <cell r="I167" t="e">
            <v>#REF!</v>
          </cell>
          <cell r="J167">
            <v>0</v>
          </cell>
          <cell r="M167" t="str">
            <v>+++++++++++++++</v>
          </cell>
        </row>
        <row r="168">
          <cell r="D168" t="str">
            <v>Nguyễn Thị Phương Thanh</v>
          </cell>
          <cell r="E168" t="str">
            <v>23/04/1984</v>
          </cell>
          <cell r="F168" t="str">
            <v>Lâm Đồng</v>
          </cell>
          <cell r="G168">
            <v>8.8</v>
          </cell>
          <cell r="H168" t="e">
            <v>#REF!</v>
          </cell>
          <cell r="I168" t="e">
            <v>#REF!</v>
          </cell>
          <cell r="J168">
            <v>0</v>
          </cell>
          <cell r="M168" t="str">
            <v>+++++++++++++++</v>
          </cell>
        </row>
        <row r="169">
          <cell r="D169" t="str">
            <v>Nguyễn Thanh Thảo</v>
          </cell>
          <cell r="E169" t="str">
            <v>14/07/1983</v>
          </cell>
          <cell r="F169" t="str">
            <v>Lâm Đồng</v>
          </cell>
          <cell r="G169">
            <v>8.7</v>
          </cell>
          <cell r="H169" t="e">
            <v>#REF!</v>
          </cell>
          <cell r="I169" t="e">
            <v>#REF!</v>
          </cell>
          <cell r="J169">
            <v>0</v>
          </cell>
          <cell r="M169" t="str">
            <v>+++++++++++++++</v>
          </cell>
        </row>
        <row r="170">
          <cell r="D170" t="str">
            <v>Trần Thị Diệp Thảo</v>
          </cell>
          <cell r="E170" t="str">
            <v>20/05/1972</v>
          </cell>
          <cell r="F170" t="str">
            <v>Lâm Đồng</v>
          </cell>
          <cell r="G170">
            <v>8.8</v>
          </cell>
          <cell r="H170" t="e">
            <v>#REF!</v>
          </cell>
          <cell r="I170" t="e">
            <v>#REF!</v>
          </cell>
          <cell r="J170">
            <v>0</v>
          </cell>
          <cell r="M170" t="str">
            <v>+++++++++++++++</v>
          </cell>
        </row>
        <row r="171">
          <cell r="D171" t="str">
            <v>Nguyễn Duy Thể</v>
          </cell>
          <cell r="E171" t="str">
            <v>14/10/1971</v>
          </cell>
          <cell r="F171" t="str">
            <v>Hà Tĩnh </v>
          </cell>
          <cell r="G171">
            <v>8.8</v>
          </cell>
          <cell r="H171" t="e">
            <v>#REF!</v>
          </cell>
          <cell r="I171" t="e">
            <v>#REF!</v>
          </cell>
          <cell r="J171">
            <v>0</v>
          </cell>
          <cell r="M171" t="str">
            <v>+++++++++++++++</v>
          </cell>
        </row>
        <row r="172">
          <cell r="D172" t="str">
            <v>Vũ Minh Thông</v>
          </cell>
          <cell r="E172" t="str">
            <v>20/07/1960</v>
          </cell>
          <cell r="F172" t="str">
            <v>Lâm Đồng</v>
          </cell>
          <cell r="G172">
            <v>9</v>
          </cell>
          <cell r="H172" t="e">
            <v>#REF!</v>
          </cell>
          <cell r="I172" t="e">
            <v>#REF!</v>
          </cell>
          <cell r="J172">
            <v>0</v>
          </cell>
          <cell r="M172" t="str">
            <v>+++++++++++++++</v>
          </cell>
        </row>
        <row r="173">
          <cell r="D173" t="str">
            <v>Trần Minh Thuận</v>
          </cell>
          <cell r="E173" t="str">
            <v>23/08/1975</v>
          </cell>
          <cell r="F173" t="str">
            <v> Thành phố Hồ Chí Minh</v>
          </cell>
          <cell r="G173">
            <v>9.1</v>
          </cell>
          <cell r="H173" t="e">
            <v>#REF!</v>
          </cell>
          <cell r="I173" t="e">
            <v>#REF!</v>
          </cell>
          <cell r="J173">
            <v>0</v>
          </cell>
          <cell r="M173" t="str">
            <v>+++++++++++++++</v>
          </cell>
        </row>
        <row r="174">
          <cell r="D174" t="str">
            <v>Trần Thị Thanh Thúy</v>
          </cell>
          <cell r="E174" t="str">
            <v>24/08/1968</v>
          </cell>
          <cell r="F174" t="str">
            <v>Lâm Đồng</v>
          </cell>
          <cell r="G174">
            <v>8.7</v>
          </cell>
          <cell r="H174" t="e">
            <v>#REF!</v>
          </cell>
          <cell r="I174" t="e">
            <v>#REF!</v>
          </cell>
          <cell r="J174">
            <v>0</v>
          </cell>
          <cell r="M174" t="str">
            <v>+++++++++++++++</v>
          </cell>
        </row>
        <row r="175">
          <cell r="D175" t="str">
            <v>Trần Nhã Trân</v>
          </cell>
          <cell r="E175" t="str">
            <v>23/03/1984</v>
          </cell>
          <cell r="F175" t="str">
            <v>Phú Yên</v>
          </cell>
          <cell r="G175">
            <v>8.3</v>
          </cell>
          <cell r="H175" t="e">
            <v>#REF!</v>
          </cell>
          <cell r="I175" t="e">
            <v>#REF!</v>
          </cell>
          <cell r="J175">
            <v>0</v>
          </cell>
          <cell r="M175" t="str">
            <v>+++++++++++++++</v>
          </cell>
        </row>
        <row r="176">
          <cell r="D176" t="str">
            <v>Vũ Thị Tuyết Trang</v>
          </cell>
          <cell r="E176" t="str">
            <v>10/10/1983</v>
          </cell>
          <cell r="F176" t="str">
            <v>Quảng Nam</v>
          </cell>
          <cell r="G176">
            <v>8.5</v>
          </cell>
          <cell r="H176" t="e">
            <v>#REF!</v>
          </cell>
          <cell r="I176" t="e">
            <v>#REF!</v>
          </cell>
          <cell r="J176">
            <v>0</v>
          </cell>
          <cell r="M176" t="str">
            <v>+++++++++++++++</v>
          </cell>
        </row>
        <row r="177">
          <cell r="D177" t="str">
            <v>Chu Văn Trí</v>
          </cell>
          <cell r="E177" t="str">
            <v>05/06/1969</v>
          </cell>
          <cell r="F177" t="str">
            <v>Hải Phòng</v>
          </cell>
          <cell r="G177">
            <v>9.2</v>
          </cell>
          <cell r="H177" t="e">
            <v>#REF!</v>
          </cell>
          <cell r="I177" t="e">
            <v>#REF!</v>
          </cell>
          <cell r="J177">
            <v>0</v>
          </cell>
          <cell r="M177" t="str">
            <v>+++++++++++++++</v>
          </cell>
        </row>
        <row r="178">
          <cell r="D178" t="str">
            <v>Nguyễn Văn Triêm</v>
          </cell>
          <cell r="E178" t="str">
            <v>17/04/1974</v>
          </cell>
          <cell r="F178" t="str">
            <v>Quảng Bình</v>
          </cell>
          <cell r="G178">
            <v>9.2</v>
          </cell>
          <cell r="H178" t="e">
            <v>#REF!</v>
          </cell>
          <cell r="I178" t="e">
            <v>#REF!</v>
          </cell>
          <cell r="J178">
            <v>0</v>
          </cell>
          <cell r="M178" t="str">
            <v>+++++++++++++++</v>
          </cell>
        </row>
        <row r="179">
          <cell r="D179" t="str">
            <v>Nguyễn Hoài Nhã Trúc</v>
          </cell>
          <cell r="E179" t="str">
            <v>21/11/1981</v>
          </cell>
          <cell r="F179" t="str">
            <v>Lâm Đồng</v>
          </cell>
          <cell r="G179">
            <v>9</v>
          </cell>
          <cell r="H179" t="e">
            <v>#REF!</v>
          </cell>
          <cell r="I179" t="e">
            <v>#REF!</v>
          </cell>
          <cell r="J179">
            <v>0</v>
          </cell>
          <cell r="M179" t="str">
            <v>+++++++++++++++</v>
          </cell>
        </row>
        <row r="180">
          <cell r="D180" t="str">
            <v>Huỳnh Ngọc Tuấn</v>
          </cell>
          <cell r="E180" t="str">
            <v>04/05/1972</v>
          </cell>
          <cell r="F180" t="str">
            <v>Nam Định</v>
          </cell>
          <cell r="G180">
            <v>8.8</v>
          </cell>
          <cell r="H180" t="e">
            <v>#REF!</v>
          </cell>
          <cell r="I180" t="e">
            <v>#REF!</v>
          </cell>
          <cell r="J180">
            <v>0</v>
          </cell>
          <cell r="M180" t="str">
            <v>+++++++++++++++</v>
          </cell>
        </row>
        <row r="181">
          <cell r="D181" t="str">
            <v>Vũ Đình Tuấn</v>
          </cell>
          <cell r="E181" t="str">
            <v>01/08/1965</v>
          </cell>
          <cell r="F181" t="str">
            <v>Ninh Bình</v>
          </cell>
          <cell r="G181">
            <v>9.2</v>
          </cell>
          <cell r="H181" t="e">
            <v>#REF!</v>
          </cell>
          <cell r="I181" t="e">
            <v>#REF!</v>
          </cell>
          <cell r="J181">
            <v>0</v>
          </cell>
          <cell r="M181" t="str">
            <v>+++++++++++++++</v>
          </cell>
        </row>
        <row r="182">
          <cell r="D182" t="str">
            <v>Đặng Quang Tùng</v>
          </cell>
          <cell r="E182" t="str">
            <v>16/09/1978</v>
          </cell>
          <cell r="F182" t="str">
            <v>Quảng Ngãi</v>
          </cell>
          <cell r="G182">
            <v>9.5</v>
          </cell>
          <cell r="H182" t="e">
            <v>#REF!</v>
          </cell>
          <cell r="I182" t="e">
            <v>#REF!</v>
          </cell>
          <cell r="J182">
            <v>0</v>
          </cell>
          <cell r="M182" t="str">
            <v>+++++++++++++++</v>
          </cell>
        </row>
        <row r="183">
          <cell r="D183" t="str">
            <v>Phạm Thị Tường Vân</v>
          </cell>
          <cell r="E183" t="str">
            <v>06/11/1973</v>
          </cell>
          <cell r="F183" t="str">
            <v>Hà Nội</v>
          </cell>
          <cell r="G183">
            <v>9</v>
          </cell>
          <cell r="H183" t="e">
            <v>#REF!</v>
          </cell>
          <cell r="I183" t="e">
            <v>#REF!</v>
          </cell>
          <cell r="J183">
            <v>0</v>
          </cell>
          <cell r="M183" t="str">
            <v>+++++++++++++++</v>
          </cell>
        </row>
        <row r="184">
          <cell r="D184" t="str">
            <v>Vũ Xuân Việt</v>
          </cell>
          <cell r="E184" t="str">
            <v>10/05/1970</v>
          </cell>
          <cell r="F184" t="str">
            <v>Thái Bình</v>
          </cell>
          <cell r="G184">
            <v>8.5</v>
          </cell>
          <cell r="H184" t="e">
            <v>#REF!</v>
          </cell>
          <cell r="I184" t="e">
            <v>#REF!</v>
          </cell>
          <cell r="J184">
            <v>0</v>
          </cell>
          <cell r="M184" t="str">
            <v>+++++++++++++++</v>
          </cell>
        </row>
        <row r="185">
          <cell r="D185" t="str">
            <v>Nghiêm Sỹ Tâm Vũ</v>
          </cell>
          <cell r="E185" t="str">
            <v>16/11/1982</v>
          </cell>
          <cell r="F185" t="str">
            <v>Lâm Đồng</v>
          </cell>
          <cell r="G185">
            <v>8.5</v>
          </cell>
          <cell r="H185" t="e">
            <v>#REF!</v>
          </cell>
          <cell r="I185" t="e">
            <v>#REF!</v>
          </cell>
          <cell r="J185">
            <v>0</v>
          </cell>
          <cell r="M185" t="str">
            <v>+++++++++++++++</v>
          </cell>
        </row>
        <row r="186">
          <cell r="D186" t="str">
            <v>Nguyễn Quang Vũ</v>
          </cell>
          <cell r="E186" t="str">
            <v>27/12/1982</v>
          </cell>
          <cell r="F186" t="str">
            <v>Lâm Đồng</v>
          </cell>
          <cell r="G186">
            <v>8.8</v>
          </cell>
          <cell r="H186" t="e">
            <v>#REF!</v>
          </cell>
          <cell r="I186" t="e">
            <v>#REF!</v>
          </cell>
          <cell r="J186">
            <v>0</v>
          </cell>
          <cell r="M186" t="str">
            <v>+++++++++++++++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 tung lop"/>
      <sheetName val="Chen tong QLKT"/>
    </sheetNames>
    <sheetDataSet>
      <sheetData sheetId="1">
        <row r="5">
          <cell r="D5" t="str">
            <v>Nguyễn Linh An</v>
          </cell>
          <cell r="E5" t="str">
            <v>3.34</v>
          </cell>
        </row>
        <row r="6">
          <cell r="D6" t="str">
            <v>Đinh Đặng Thủy Anh</v>
          </cell>
          <cell r="E6" t="str">
            <v>3.17</v>
          </cell>
        </row>
        <row r="7">
          <cell r="D7" t="str">
            <v>Nguyễn Quang Anh</v>
          </cell>
          <cell r="E7" t="str">
            <v>3.36</v>
          </cell>
        </row>
        <row r="8">
          <cell r="D8" t="str">
            <v>Nguyễn Vân Anh</v>
          </cell>
          <cell r="E8" t="str">
            <v>3.29</v>
          </cell>
        </row>
        <row r="9">
          <cell r="D9" t="str">
            <v>Trương Ngọc Anh</v>
          </cell>
          <cell r="E9" t="str">
            <v>3.30</v>
          </cell>
        </row>
        <row r="10">
          <cell r="D10" t="str">
            <v>Lê Phạm Tú Anh</v>
          </cell>
          <cell r="E10" t="str">
            <v>3.57</v>
          </cell>
        </row>
        <row r="11">
          <cell r="D11" t="str">
            <v>Nguyễn Duy Anh</v>
          </cell>
          <cell r="E11" t="str">
            <v>3.15</v>
          </cell>
        </row>
        <row r="12">
          <cell r="D12" t="str">
            <v>Nguyễn Tuấn Anh</v>
          </cell>
          <cell r="E12" t="str">
            <v>2.94</v>
          </cell>
        </row>
        <row r="13">
          <cell r="D13" t="str">
            <v>Nguyễn Duy Bách</v>
          </cell>
          <cell r="E13" t="str">
            <v>3.19</v>
          </cell>
        </row>
        <row r="14">
          <cell r="D14" t="str">
            <v>Nguyễn Danh Bằng</v>
          </cell>
          <cell r="E14" t="str">
            <v>3.34</v>
          </cell>
        </row>
        <row r="15">
          <cell r="D15" t="str">
            <v>Nguyễn Văn Biên</v>
          </cell>
          <cell r="E15" t="str">
            <v>3.13</v>
          </cell>
        </row>
        <row r="16">
          <cell r="D16" t="str">
            <v>Bùi Đăng Biên</v>
          </cell>
          <cell r="E16" t="str">
            <v>2.82</v>
          </cell>
        </row>
        <row r="17">
          <cell r="D17" t="str">
            <v>Võ Thanh Bình</v>
          </cell>
          <cell r="E17" t="str">
            <v>3.19</v>
          </cell>
        </row>
        <row r="18">
          <cell r="D18" t="str">
            <v>Lê Quang Chiến</v>
          </cell>
          <cell r="E18" t="str">
            <v>3.26</v>
          </cell>
        </row>
        <row r="19">
          <cell r="D19" t="str">
            <v>Đồng Tiến Cố</v>
          </cell>
          <cell r="E19" t="str">
            <v>2.66</v>
          </cell>
        </row>
        <row r="20">
          <cell r="D20" t="str">
            <v>Đặng Đình Cường</v>
          </cell>
          <cell r="E20" t="str">
            <v>3.06</v>
          </cell>
        </row>
        <row r="21">
          <cell r="D21" t="str">
            <v>Trần Văn Cường</v>
          </cell>
          <cell r="E21" t="str">
            <v>3.09</v>
          </cell>
        </row>
        <row r="22">
          <cell r="D22" t="str">
            <v>Lê Hoàng Ngọc Đạt</v>
          </cell>
          <cell r="E22" t="str">
            <v>3.24</v>
          </cell>
        </row>
        <row r="23">
          <cell r="D23" t="str">
            <v>Lê Sỹ Đạt</v>
          </cell>
          <cell r="E23" t="str">
            <v>3.22</v>
          </cell>
        </row>
        <row r="24">
          <cell r="D24" t="str">
            <v>Nguyễn Thị Diệp</v>
          </cell>
          <cell r="E24" t="str">
            <v>3.36</v>
          </cell>
        </row>
        <row r="25">
          <cell r="D25" t="str">
            <v>Nguyễn Duy Duân</v>
          </cell>
          <cell r="E25" t="str">
            <v>3.40</v>
          </cell>
        </row>
        <row r="26">
          <cell r="D26" t="str">
            <v>Phan Việt Đức</v>
          </cell>
          <cell r="E26" t="str">
            <v>3.28</v>
          </cell>
        </row>
        <row r="27">
          <cell r="D27" t="str">
            <v>Đặng Thành Dũng</v>
          </cell>
          <cell r="E27" t="str">
            <v>3.26</v>
          </cell>
        </row>
        <row r="28">
          <cell r="D28" t="str">
            <v>Lê Trường Giang</v>
          </cell>
          <cell r="E28" t="str">
            <v>3.23</v>
          </cell>
        </row>
        <row r="29">
          <cell r="D29" t="str">
            <v>Chu Văn Hà</v>
          </cell>
          <cell r="E29" t="str">
            <v>3.21</v>
          </cell>
        </row>
        <row r="30">
          <cell r="D30" t="str">
            <v>Nguyễn Thị Thanh Hà</v>
          </cell>
          <cell r="E30" t="str">
            <v>3.25</v>
          </cell>
        </row>
        <row r="31">
          <cell r="D31" t="str">
            <v>Đỗ Thanh Hải</v>
          </cell>
          <cell r="E31" t="str">
            <v>3.11</v>
          </cell>
        </row>
        <row r="32">
          <cell r="D32" t="str">
            <v>Nguyễn Thị Hằng</v>
          </cell>
          <cell r="E32" t="str">
            <v>3.20</v>
          </cell>
        </row>
        <row r="33">
          <cell r="D33" t="str">
            <v>Nguyễn Văn Hiếu</v>
          </cell>
          <cell r="E33" t="str">
            <v>3.20</v>
          </cell>
        </row>
        <row r="34">
          <cell r="D34" t="str">
            <v>Nguyễn Thái Học</v>
          </cell>
          <cell r="E34" t="str">
            <v>2.97</v>
          </cell>
        </row>
        <row r="35">
          <cell r="D35" t="str">
            <v>Phùng Xuân Hội</v>
          </cell>
          <cell r="E35" t="str">
            <v>3.21</v>
          </cell>
        </row>
        <row r="36">
          <cell r="D36" t="str">
            <v>Mai Thị Ánh Hồng</v>
          </cell>
          <cell r="E36" t="str">
            <v>3.41</v>
          </cell>
        </row>
        <row r="37">
          <cell r="D37" t="str">
            <v>Thanh Kim Huệ</v>
          </cell>
          <cell r="E37" t="str">
            <v>3.80</v>
          </cell>
        </row>
        <row r="38">
          <cell r="D38" t="str">
            <v>Nguyễn Thiện Hùng</v>
          </cell>
          <cell r="E38" t="str">
            <v>3.27</v>
          </cell>
        </row>
        <row r="39">
          <cell r="D39" t="str">
            <v>Nguyễn Mạnh Hưng</v>
          </cell>
          <cell r="E39" t="str">
            <v>3.15</v>
          </cell>
        </row>
        <row r="40">
          <cell r="D40" t="str">
            <v>Nguyễn Quang Hưng</v>
          </cell>
          <cell r="E40" t="str">
            <v>3.03</v>
          </cell>
        </row>
        <row r="41">
          <cell r="D41" t="str">
            <v>Phùng Văn Hùng</v>
          </cell>
          <cell r="E41" t="str">
            <v>3.15</v>
          </cell>
        </row>
        <row r="42">
          <cell r="D42" t="str">
            <v>Nguyễn Thị Giang Hương</v>
          </cell>
          <cell r="E42" t="str">
            <v>3.30</v>
          </cell>
        </row>
        <row r="43">
          <cell r="D43" t="str">
            <v>Hà Thị Hương</v>
          </cell>
          <cell r="E43" t="str">
            <v>2.82</v>
          </cell>
        </row>
        <row r="44">
          <cell r="D44" t="str">
            <v>Đinh Lê Huy</v>
          </cell>
          <cell r="E44" t="str">
            <v>2.85</v>
          </cell>
        </row>
        <row r="45">
          <cell r="D45" t="str">
            <v>Nguyễn Văn Huy</v>
          </cell>
          <cell r="E45" t="str">
            <v>3.10</v>
          </cell>
        </row>
        <row r="46">
          <cell r="D46" t="str">
            <v>Vũ Thị Thanh Huyền</v>
          </cell>
          <cell r="E46" t="str">
            <v>3.16</v>
          </cell>
        </row>
        <row r="47">
          <cell r="D47" t="str">
            <v>Hàn Viết Kiên</v>
          </cell>
          <cell r="E47" t="str">
            <v>3.57</v>
          </cell>
        </row>
        <row r="48">
          <cell r="D48" t="str">
            <v>Phùng Ngọc Lân</v>
          </cell>
          <cell r="E48" t="str">
            <v>2.98</v>
          </cell>
        </row>
        <row r="49">
          <cell r="D49" t="str">
            <v>Vũ Quỳnh Loan</v>
          </cell>
          <cell r="E49" t="str">
            <v>3.44</v>
          </cell>
        </row>
        <row r="50">
          <cell r="D50" t="str">
            <v>Vũ Thị Hồng Minh</v>
          </cell>
          <cell r="E50" t="str">
            <v>3.32</v>
          </cell>
        </row>
        <row r="51">
          <cell r="D51" t="str">
            <v>Lưu Thị Thúy Ngọc</v>
          </cell>
          <cell r="E51" t="str">
            <v>3.60</v>
          </cell>
        </row>
        <row r="52">
          <cell r="D52" t="str">
            <v>Phạm Thị Hồng Ngọc</v>
          </cell>
          <cell r="E52" t="str">
            <v>3.31</v>
          </cell>
        </row>
        <row r="53">
          <cell r="D53" t="str">
            <v>Đỗ Hoàng Phương</v>
          </cell>
          <cell r="E53" t="str">
            <v>2.85</v>
          </cell>
        </row>
        <row r="54">
          <cell r="D54" t="str">
            <v>Phạm Tiến Quân</v>
          </cell>
          <cell r="E54" t="str">
            <v>3.10</v>
          </cell>
        </row>
        <row r="55">
          <cell r="D55" t="str">
            <v>Hoàng Thị Minh Tâm</v>
          </cell>
          <cell r="E55" t="str">
            <v>3.40</v>
          </cell>
        </row>
        <row r="56">
          <cell r="D56" t="str">
            <v>Nguyễn Huy Thái</v>
          </cell>
          <cell r="E56" t="str">
            <v>3.09</v>
          </cell>
        </row>
        <row r="57">
          <cell r="D57" t="str">
            <v>Nguyễn Tất Thắng</v>
          </cell>
          <cell r="E57" t="str">
            <v>3.06</v>
          </cell>
        </row>
        <row r="58">
          <cell r="D58" t="str">
            <v>Lương Bá Thanh</v>
          </cell>
          <cell r="E58" t="str">
            <v>3.00</v>
          </cell>
        </row>
        <row r="59">
          <cell r="D59" t="str">
            <v>Trần Thị Thanh Thảo</v>
          </cell>
          <cell r="E59" t="str">
            <v>2.83</v>
          </cell>
        </row>
        <row r="60">
          <cell r="D60" t="str">
            <v>Nguyễn Hồng Thịnh</v>
          </cell>
          <cell r="E60" t="str">
            <v>3.08</v>
          </cell>
        </row>
        <row r="61">
          <cell r="D61" t="str">
            <v>Trịnh Hữu Thực</v>
          </cell>
          <cell r="E61" t="str">
            <v>3.11</v>
          </cell>
        </row>
        <row r="62">
          <cell r="D62" t="str">
            <v>Trần Thị Thu Thủy</v>
          </cell>
          <cell r="E62" t="str">
            <v>2.75</v>
          </cell>
        </row>
        <row r="63">
          <cell r="D63" t="str">
            <v>Hoàng Ngọc Thuyết</v>
          </cell>
          <cell r="E63" t="str">
            <v>3.38</v>
          </cell>
        </row>
        <row r="64">
          <cell r="D64" t="str">
            <v>Nguyễn Văn Tiến</v>
          </cell>
          <cell r="E64" t="str">
            <v>2.82</v>
          </cell>
        </row>
        <row r="65">
          <cell r="D65" t="str">
            <v>Nguyễn Phi Toàn</v>
          </cell>
          <cell r="E65" t="str">
            <v>3.00</v>
          </cell>
        </row>
        <row r="66">
          <cell r="D66" t="str">
            <v>Nguyễn Văn Tốn</v>
          </cell>
          <cell r="E66" t="str">
            <v>2.88</v>
          </cell>
        </row>
        <row r="67">
          <cell r="D67" t="str">
            <v>Ngô Diệu Hồng Trang</v>
          </cell>
          <cell r="E67" t="str">
            <v>3.03</v>
          </cell>
        </row>
        <row r="68">
          <cell r="D68" t="str">
            <v>Lã Thị Thu Trang</v>
          </cell>
          <cell r="E68" t="str">
            <v>3.09</v>
          </cell>
        </row>
        <row r="69">
          <cell r="D69" t="str">
            <v>Mai Quốc Trị</v>
          </cell>
          <cell r="E69" t="str">
            <v>3.09</v>
          </cell>
        </row>
        <row r="70">
          <cell r="D70" t="str">
            <v>Vũ Hoàng Mạnh Trung</v>
          </cell>
          <cell r="E70" t="str">
            <v>3.30</v>
          </cell>
        </row>
        <row r="71">
          <cell r="D71" t="str">
            <v>Hoàng Anh Tuấn</v>
          </cell>
          <cell r="E71" t="str">
            <v>2.83</v>
          </cell>
        </row>
        <row r="72">
          <cell r="D72" t="str">
            <v>Nguyễn Anh Tuấn</v>
          </cell>
          <cell r="E72" t="str">
            <v>2.76</v>
          </cell>
        </row>
        <row r="73">
          <cell r="D73" t="str">
            <v>Nguyễn Danh Tuấn</v>
          </cell>
          <cell r="E73" t="str">
            <v>3.27</v>
          </cell>
        </row>
        <row r="74">
          <cell r="D74" t="str">
            <v>Đinh Lê Phạm Tuân</v>
          </cell>
          <cell r="E74" t="str">
            <v>3.10</v>
          </cell>
        </row>
        <row r="75">
          <cell r="D75" t="str">
            <v>Đinh Quốc Tuyền</v>
          </cell>
          <cell r="E75" t="str">
            <v>2.90</v>
          </cell>
        </row>
        <row r="76">
          <cell r="D76" t="str">
            <v>Trần Thị Ánh Tuyết</v>
          </cell>
          <cell r="E76" t="str">
            <v>3.34</v>
          </cell>
        </row>
        <row r="77">
          <cell r="D77" t="str">
            <v>Nguyễn Văn Vấn</v>
          </cell>
          <cell r="E77" t="str">
            <v>2.95</v>
          </cell>
        </row>
        <row r="78">
          <cell r="D78" t="str">
            <v>Nguyễn Quang Vinh</v>
          </cell>
          <cell r="E78" t="str">
            <v>3.17</v>
          </cell>
        </row>
        <row r="79">
          <cell r="D79" t="str">
            <v>Vũ Quang Vinh</v>
          </cell>
          <cell r="E79" t="str">
            <v>3.11</v>
          </cell>
        </row>
        <row r="80">
          <cell r="D80" t="str">
            <v>Nguyễn Văn Y</v>
          </cell>
          <cell r="E80" t="str">
            <v>2.91</v>
          </cell>
        </row>
        <row r="81">
          <cell r="D81" t="str">
            <v>Lương Thị Quế Anh</v>
          </cell>
          <cell r="E81" t="str">
            <v>3.22</v>
          </cell>
        </row>
        <row r="82">
          <cell r="D82" t="str">
            <v>Nguyễn Vũ Thế Anh</v>
          </cell>
          <cell r="E82" t="str">
            <v>2.40</v>
          </cell>
        </row>
        <row r="83">
          <cell r="D83" t="str">
            <v>Đỗ Phương Anh</v>
          </cell>
          <cell r="E83" t="str">
            <v>3.05</v>
          </cell>
        </row>
        <row r="84">
          <cell r="D84" t="str">
            <v>Đỗ Tuấn Anh</v>
          </cell>
          <cell r="E84" t="str">
            <v>2.98</v>
          </cell>
        </row>
        <row r="85">
          <cell r="D85" t="str">
            <v>Nguyễn Thục Anh</v>
          </cell>
          <cell r="E85" t="str">
            <v>3.09</v>
          </cell>
        </row>
        <row r="86">
          <cell r="D86" t="str">
            <v>Trần Ngọc Bách</v>
          </cell>
          <cell r="E86" t="str">
            <v>3.05</v>
          </cell>
        </row>
        <row r="87">
          <cell r="D87" t="str">
            <v>Nguyễn Hữu Bảo</v>
          </cell>
          <cell r="E87" t="str">
            <v>3.03</v>
          </cell>
        </row>
        <row r="88">
          <cell r="D88" t="str">
            <v>Nguyễn Văn Chiến</v>
          </cell>
          <cell r="E88" t="str">
            <v>2.85</v>
          </cell>
        </row>
        <row r="89">
          <cell r="D89" t="str">
            <v>Nguyễn Văn Chiến</v>
          </cell>
          <cell r="E89" t="str">
            <v>3.03</v>
          </cell>
        </row>
        <row r="90">
          <cell r="D90" t="str">
            <v>Đỗ Thị Dịu</v>
          </cell>
          <cell r="E90" t="str">
            <v>2.93</v>
          </cell>
        </row>
        <row r="91">
          <cell r="D91" t="str">
            <v>Nguyễn Thị Doan</v>
          </cell>
          <cell r="E91" t="str">
            <v>3.31</v>
          </cell>
        </row>
        <row r="92">
          <cell r="D92" t="str">
            <v>Phan Quốc Đông</v>
          </cell>
          <cell r="E92" t="str">
            <v>2.90</v>
          </cell>
        </row>
        <row r="93">
          <cell r="D93" t="str">
            <v>Đào Xuân Dũng</v>
          </cell>
          <cell r="E93" t="str">
            <v>2.43</v>
          </cell>
        </row>
        <row r="94">
          <cell r="D94" t="str">
            <v>Lê Hoàng Ánh Dương</v>
          </cell>
          <cell r="E94" t="str">
            <v>1.93</v>
          </cell>
        </row>
        <row r="95">
          <cell r="D95" t="str">
            <v>Hùng Thị Nam Giang</v>
          </cell>
          <cell r="E95" t="str">
            <v>3.03</v>
          </cell>
        </row>
        <row r="96">
          <cell r="D96" t="str">
            <v>Mạc Thanh Giang</v>
          </cell>
          <cell r="E96" t="str">
            <v>3.15</v>
          </cell>
        </row>
        <row r="97">
          <cell r="D97" t="str">
            <v>Phan Thị Thu Hà</v>
          </cell>
          <cell r="E97" t="str">
            <v>3.20</v>
          </cell>
        </row>
        <row r="98">
          <cell r="D98" t="str">
            <v>Vũ Ngọc Hà</v>
          </cell>
          <cell r="E98" t="str">
            <v>2.92</v>
          </cell>
        </row>
        <row r="99">
          <cell r="D99" t="str">
            <v>Lê Thị Thanh Hải</v>
          </cell>
          <cell r="E99" t="str">
            <v>2.98</v>
          </cell>
        </row>
        <row r="100">
          <cell r="D100" t="str">
            <v>Hồ Thị Thu Hằng</v>
          </cell>
          <cell r="E100" t="str">
            <v>3.13</v>
          </cell>
        </row>
        <row r="101">
          <cell r="D101" t="str">
            <v>Nguyễn Hoàng Mỹ Hạnh</v>
          </cell>
          <cell r="E101" t="str">
            <v>3.02</v>
          </cell>
        </row>
        <row r="102">
          <cell r="D102" t="str">
            <v>Trần Thị Hạnh</v>
          </cell>
          <cell r="E102" t="str">
            <v>3.06</v>
          </cell>
        </row>
        <row r="103">
          <cell r="D103" t="str">
            <v>Bùi Thị Thu Hiền</v>
          </cell>
          <cell r="E103" t="str">
            <v>2.97</v>
          </cell>
        </row>
        <row r="104">
          <cell r="D104" t="str">
            <v>Nguyễn Thu Hiền</v>
          </cell>
          <cell r="E104" t="str">
            <v>3.06</v>
          </cell>
        </row>
        <row r="105">
          <cell r="D105" t="str">
            <v>Nguyễn Huy Hiển</v>
          </cell>
          <cell r="E105" t="str">
            <v>2.94</v>
          </cell>
        </row>
        <row r="106">
          <cell r="D106" t="str">
            <v>Phạm Thị Minh Hiếu</v>
          </cell>
          <cell r="E106" t="str">
            <v>3.15</v>
          </cell>
        </row>
        <row r="107">
          <cell r="D107" t="str">
            <v>Nguyễn Văn Hoàn</v>
          </cell>
          <cell r="E107" t="str">
            <v>3.33</v>
          </cell>
        </row>
        <row r="108">
          <cell r="D108" t="str">
            <v>Trịnh Đức Hoạt</v>
          </cell>
          <cell r="E108" t="str">
            <v>2.89</v>
          </cell>
        </row>
        <row r="109">
          <cell r="D109" t="str">
            <v>Trần Thị Hồng</v>
          </cell>
          <cell r="E109" t="str">
            <v>3.48</v>
          </cell>
        </row>
        <row r="110">
          <cell r="D110" t="str">
            <v>Hoàng Mạnh Hùng</v>
          </cell>
          <cell r="E110" t="str">
            <v>2.98</v>
          </cell>
        </row>
        <row r="111">
          <cell r="D111" t="str">
            <v>Lê Đình Hưng</v>
          </cell>
          <cell r="E111" t="str">
            <v>3.02</v>
          </cell>
        </row>
        <row r="112">
          <cell r="D112" t="str">
            <v>Hoàng Mạnh Hùng</v>
          </cell>
          <cell r="E112" t="str">
            <v>2.72</v>
          </cell>
        </row>
        <row r="113">
          <cell r="D113" t="str">
            <v>Nguyễn Lan Hương</v>
          </cell>
          <cell r="E113" t="str">
            <v>3.17</v>
          </cell>
        </row>
        <row r="114">
          <cell r="D114" t="str">
            <v>Hà Thị Thu Hường</v>
          </cell>
          <cell r="E114" t="str">
            <v>3.46</v>
          </cell>
        </row>
        <row r="115">
          <cell r="D115" t="str">
            <v>Trần Thị Thu Hưởng</v>
          </cell>
          <cell r="E115" t="str">
            <v>3.52</v>
          </cell>
        </row>
        <row r="116">
          <cell r="D116" t="str">
            <v>Nguyễn Văn Khang</v>
          </cell>
          <cell r="E116" t="str">
            <v>2.98</v>
          </cell>
        </row>
        <row r="117">
          <cell r="D117" t="str">
            <v>Nguyễn Thị Thúy Lan</v>
          </cell>
          <cell r="E117" t="str">
            <v>3.14</v>
          </cell>
        </row>
        <row r="118">
          <cell r="D118" t="str">
            <v>Đoàn Thị Phương Lan</v>
          </cell>
          <cell r="E118" t="str">
            <v>0.00</v>
          </cell>
        </row>
        <row r="119">
          <cell r="D119" t="str">
            <v>Phạm Mai Linh</v>
          </cell>
          <cell r="E119" t="str">
            <v>3.18</v>
          </cell>
        </row>
        <row r="120">
          <cell r="D120" t="str">
            <v>Nguyễn Hoàng Long</v>
          </cell>
          <cell r="E120" t="str">
            <v>2.43</v>
          </cell>
        </row>
        <row r="121">
          <cell r="D121" t="str">
            <v>Nguyễn Văn Nam</v>
          </cell>
          <cell r="E121" t="str">
            <v>2.83</v>
          </cell>
        </row>
        <row r="122">
          <cell r="D122" t="str">
            <v>Nguyễn Hải Nam</v>
          </cell>
          <cell r="E122" t="str">
            <v>2.94</v>
          </cell>
        </row>
        <row r="123">
          <cell r="D123" t="str">
            <v>Nguyễn Văn Nam</v>
          </cell>
          <cell r="E123" t="str">
            <v>3.22</v>
          </cell>
        </row>
        <row r="124">
          <cell r="D124" t="str">
            <v>Đỗ Thu Nga</v>
          </cell>
          <cell r="E124" t="str">
            <v>3.26</v>
          </cell>
        </row>
        <row r="125">
          <cell r="D125" t="str">
            <v>Chu Hoàng Ngân</v>
          </cell>
          <cell r="E125" t="str">
            <v>2.81</v>
          </cell>
        </row>
        <row r="126">
          <cell r="D126" t="str">
            <v>Vũ Thị Bích Ngọc</v>
          </cell>
          <cell r="E126" t="str">
            <v>3.56</v>
          </cell>
        </row>
        <row r="127">
          <cell r="D127" t="str">
            <v>Nguyễn Trung Phú</v>
          </cell>
          <cell r="E127" t="str">
            <v>2.87</v>
          </cell>
        </row>
        <row r="128">
          <cell r="D128" t="str">
            <v>Nguyễn Đức Phương</v>
          </cell>
          <cell r="E128" t="str">
            <v>3.01</v>
          </cell>
        </row>
        <row r="129">
          <cell r="D129" t="str">
            <v>Chử Minh Quân</v>
          </cell>
          <cell r="E129" t="str">
            <v>2.78</v>
          </cell>
        </row>
        <row r="130">
          <cell r="D130" t="str">
            <v>Nguyễn Anh Quân</v>
          </cell>
          <cell r="E130" t="str">
            <v>1.12</v>
          </cell>
        </row>
        <row r="131">
          <cell r="D131" t="str">
            <v>Trịnh Quốc Quân</v>
          </cell>
          <cell r="E131" t="str">
            <v>2.73</v>
          </cell>
        </row>
        <row r="132">
          <cell r="D132" t="str">
            <v>Phùng Minh Quang</v>
          </cell>
          <cell r="E132" t="str">
            <v>3.08</v>
          </cell>
        </row>
        <row r="133">
          <cell r="D133" t="str">
            <v>Lê Thị Quế</v>
          </cell>
          <cell r="E133" t="str">
            <v>3.14</v>
          </cell>
        </row>
        <row r="134">
          <cell r="D134" t="str">
            <v>Nguyễn Cao Qúy</v>
          </cell>
          <cell r="E134" t="str">
            <v>3.14</v>
          </cell>
        </row>
        <row r="135">
          <cell r="D135" t="str">
            <v>Đặng Đức Quỳnh</v>
          </cell>
          <cell r="E135" t="str">
            <v>2.86</v>
          </cell>
        </row>
        <row r="136">
          <cell r="D136" t="str">
            <v>Nguyễn Như Quỳnh</v>
          </cell>
          <cell r="E136" t="str">
            <v>2.56</v>
          </cell>
        </row>
        <row r="137">
          <cell r="D137" t="str">
            <v>Trần Thị Minh Sơn</v>
          </cell>
          <cell r="E137" t="str">
            <v>2.87</v>
          </cell>
        </row>
        <row r="138">
          <cell r="D138" t="str">
            <v>Đào Minh Tâm</v>
          </cell>
          <cell r="E138" t="str">
            <v>3.06</v>
          </cell>
        </row>
        <row r="139">
          <cell r="D139" t="str">
            <v>Nguyễn Ngọc Thạch</v>
          </cell>
          <cell r="E139" t="str">
            <v>2.86</v>
          </cell>
        </row>
        <row r="140">
          <cell r="D140" t="str">
            <v>Phan Thị Hồng Thắm</v>
          </cell>
          <cell r="E140" t="str">
            <v>3.14</v>
          </cell>
        </row>
        <row r="141">
          <cell r="D141" t="str">
            <v>Đặng Xuân Thanh</v>
          </cell>
          <cell r="E141" t="str">
            <v>3.28</v>
          </cell>
        </row>
        <row r="142">
          <cell r="D142" t="str">
            <v>Nguyễn Trung Thành</v>
          </cell>
          <cell r="E142" t="str">
            <v>2.88</v>
          </cell>
        </row>
        <row r="143">
          <cell r="D143" t="str">
            <v>Nguyễn Văn Thanh</v>
          </cell>
          <cell r="E143" t="e">
            <v>#VALUE!</v>
          </cell>
        </row>
        <row r="144">
          <cell r="D144" t="str">
            <v>Nguyễn Phi Thế</v>
          </cell>
          <cell r="E144" t="str">
            <v>3.29</v>
          </cell>
        </row>
        <row r="145">
          <cell r="D145" t="str">
            <v>Luyện Bá Thiêm</v>
          </cell>
          <cell r="E145" t="str">
            <v>2.80</v>
          </cell>
        </row>
        <row r="146">
          <cell r="D146" t="str">
            <v>Nguyễn Sơn Thịnh</v>
          </cell>
          <cell r="E146" t="str">
            <v>2.50</v>
          </cell>
        </row>
        <row r="147">
          <cell r="D147" t="str">
            <v>Đào Văn Thơ</v>
          </cell>
          <cell r="E147" t="str">
            <v>2.74</v>
          </cell>
        </row>
        <row r="148">
          <cell r="D148" t="str">
            <v>Nguyễn Huy Thưởng</v>
          </cell>
          <cell r="E148" t="str">
            <v>2.73</v>
          </cell>
        </row>
        <row r="149">
          <cell r="D149" t="str">
            <v>Lưu Quang Tiến</v>
          </cell>
          <cell r="E149" t="str">
            <v>2.84</v>
          </cell>
        </row>
        <row r="150">
          <cell r="D150" t="str">
            <v>Nguyễn Bảo Trung</v>
          </cell>
          <cell r="E150" t="str">
            <v>3.07</v>
          </cell>
        </row>
        <row r="151">
          <cell r="D151" t="str">
            <v>Trịnh Đình Trường</v>
          </cell>
          <cell r="E151" t="str">
            <v>2.92</v>
          </cell>
        </row>
        <row r="152">
          <cell r="D152" t="str">
            <v>Nguyễn Anh Tuấn</v>
          </cell>
          <cell r="E152" t="str">
            <v>3.19</v>
          </cell>
        </row>
        <row r="153">
          <cell r="D153" t="str">
            <v>Nguyễn Văn Tuấn</v>
          </cell>
          <cell r="E153" t="str">
            <v>2.90</v>
          </cell>
        </row>
        <row r="154">
          <cell r="D154" t="str">
            <v>Lê Thanh Tùng</v>
          </cell>
          <cell r="E154" t="str">
            <v>2.98</v>
          </cell>
        </row>
        <row r="155">
          <cell r="D155" t="str">
            <v>Trần Liên Tuyết</v>
          </cell>
          <cell r="E155" t="str">
            <v>3.01</v>
          </cell>
        </row>
        <row r="156">
          <cell r="D156" t="str">
            <v>Đặng Thị Hồng Vân</v>
          </cell>
          <cell r="E156" t="str">
            <v>2.45</v>
          </cell>
        </row>
        <row r="157">
          <cell r="D157" t="str">
            <v>Trần Việt</v>
          </cell>
          <cell r="E157" t="str">
            <v>3.08</v>
          </cell>
        </row>
        <row r="158">
          <cell r="D158" t="str">
            <v>Nguyễn Xuân Vĩnh</v>
          </cell>
          <cell r="E158" t="str">
            <v>2.89</v>
          </cell>
        </row>
        <row r="159">
          <cell r="D159" t="str">
            <v>Phan Quốc Anh</v>
          </cell>
          <cell r="E159" t="str">
            <v>3.06</v>
          </cell>
        </row>
        <row r="160">
          <cell r="D160" t="str">
            <v>Đỗ Thị Kim Cường</v>
          </cell>
          <cell r="E160" t="str">
            <v>3.11</v>
          </cell>
        </row>
        <row r="161">
          <cell r="D161" t="str">
            <v>Hoàng Đức Điển</v>
          </cell>
          <cell r="E161" t="str">
            <v>3.08</v>
          </cell>
        </row>
        <row r="162">
          <cell r="D162" t="str">
            <v>Nguyễn Ngọc Diệp</v>
          </cell>
          <cell r="E162" t="str">
            <v>2.93</v>
          </cell>
        </row>
        <row r="163">
          <cell r="D163" t="str">
            <v>Nguyễn Tiến Đức</v>
          </cell>
          <cell r="E163" t="str">
            <v>3.09</v>
          </cell>
        </row>
        <row r="164">
          <cell r="D164" t="str">
            <v>Hoàng Thị Thu Hà</v>
          </cell>
          <cell r="E164" t="str">
            <v>3.13</v>
          </cell>
        </row>
        <row r="165">
          <cell r="D165" t="str">
            <v>Nguyễn Lê Hà</v>
          </cell>
          <cell r="E165" t="str">
            <v>2.89</v>
          </cell>
        </row>
        <row r="166">
          <cell r="D166" t="str">
            <v>Nguyễn Việt Hà</v>
          </cell>
          <cell r="E166" t="str">
            <v>3.19</v>
          </cell>
        </row>
        <row r="167">
          <cell r="D167" t="str">
            <v>Nguyễn Thị Thu Hằng</v>
          </cell>
          <cell r="E167" t="str">
            <v>3.37</v>
          </cell>
        </row>
        <row r="168">
          <cell r="D168" t="str">
            <v>Nguyễn Trí Hiếu</v>
          </cell>
          <cell r="E168" t="str">
            <v>3.03</v>
          </cell>
        </row>
        <row r="169">
          <cell r="D169" t="str">
            <v>Đào Xuân Hưng</v>
          </cell>
          <cell r="E169" t="str">
            <v>2.91</v>
          </cell>
        </row>
        <row r="170">
          <cell r="D170" t="str">
            <v>Nguyễn Thị Thu Hương</v>
          </cell>
          <cell r="E170" t="str">
            <v>3.11</v>
          </cell>
        </row>
        <row r="171">
          <cell r="D171" t="str">
            <v>Cù Văn Huy</v>
          </cell>
          <cell r="E171" t="str">
            <v>2.94</v>
          </cell>
        </row>
        <row r="172">
          <cell r="D172" t="str">
            <v>Lê Hồng Lâm</v>
          </cell>
          <cell r="E172" t="str">
            <v>3.18</v>
          </cell>
        </row>
        <row r="173">
          <cell r="D173" t="str">
            <v>Hà Thị Kim Liên</v>
          </cell>
          <cell r="E173" t="str">
            <v>3.12</v>
          </cell>
        </row>
        <row r="174">
          <cell r="D174" t="str">
            <v>Đinh Tuấn Linh</v>
          </cell>
          <cell r="E174" t="str">
            <v>3.15</v>
          </cell>
        </row>
        <row r="175">
          <cell r="D175" t="str">
            <v>Lê Thị Hồng Loan</v>
          </cell>
          <cell r="E175" t="str">
            <v>3.22</v>
          </cell>
        </row>
        <row r="176">
          <cell r="D176" t="str">
            <v>Lê Thị Hương Loan</v>
          </cell>
          <cell r="E176" t="str">
            <v>2.88</v>
          </cell>
        </row>
        <row r="177">
          <cell r="D177" t="str">
            <v>Lê Thị Vân Ngọc</v>
          </cell>
          <cell r="E177" t="str">
            <v>3.18</v>
          </cell>
        </row>
        <row r="178">
          <cell r="D178" t="str">
            <v>Đỗ Xuân Nhuần</v>
          </cell>
          <cell r="E178" t="str">
            <v>3.30</v>
          </cell>
        </row>
        <row r="179">
          <cell r="D179" t="str">
            <v>Lê Thị Kim Oanh</v>
          </cell>
          <cell r="E179" t="str">
            <v>3.03</v>
          </cell>
        </row>
        <row r="180">
          <cell r="D180" t="str">
            <v>Đoàn Thị Thu Phương</v>
          </cell>
          <cell r="E180" t="str">
            <v>3.14</v>
          </cell>
        </row>
        <row r="181">
          <cell r="D181" t="str">
            <v>Ngô Thục Phương</v>
          </cell>
          <cell r="E181" t="str">
            <v>3.12</v>
          </cell>
        </row>
        <row r="182">
          <cell r="D182" t="str">
            <v>Bùi Quân</v>
          </cell>
          <cell r="E182" t="str">
            <v>3.00</v>
          </cell>
        </row>
        <row r="183">
          <cell r="D183" t="str">
            <v>Phạm Văn Quang</v>
          </cell>
          <cell r="E183" t="str">
            <v>3.18</v>
          </cell>
        </row>
        <row r="184">
          <cell r="D184" t="str">
            <v>Lê Kim Quyền</v>
          </cell>
          <cell r="E184" t="str">
            <v>3.35</v>
          </cell>
        </row>
        <row r="185">
          <cell r="D185" t="str">
            <v>Đặng Thị Như Quỳnh</v>
          </cell>
          <cell r="E185" t="str">
            <v>3.26</v>
          </cell>
        </row>
        <row r="186">
          <cell r="D186" t="str">
            <v>Đỗ Hùng Sơn</v>
          </cell>
          <cell r="E186" t="str">
            <v>3.14</v>
          </cell>
        </row>
        <row r="187">
          <cell r="D187" t="str">
            <v>Trịnh Hùng Sơn</v>
          </cell>
          <cell r="E187" t="str">
            <v>2.87</v>
          </cell>
        </row>
        <row r="188">
          <cell r="D188" t="str">
            <v>Bùi Minh Thắng</v>
          </cell>
          <cell r="E188" t="str">
            <v>2.90</v>
          </cell>
        </row>
        <row r="189">
          <cell r="D189" t="str">
            <v>Vũ Trường Thành</v>
          </cell>
          <cell r="E189" t="str">
            <v>3.35</v>
          </cell>
        </row>
        <row r="190">
          <cell r="D190" t="str">
            <v>Bùi Thị Thơm</v>
          </cell>
          <cell r="E190" t="str">
            <v>3.25</v>
          </cell>
        </row>
        <row r="191">
          <cell r="D191" t="str">
            <v>Nguyễn Diệu Thúy</v>
          </cell>
          <cell r="E191" t="str">
            <v>3.21</v>
          </cell>
        </row>
        <row r="192">
          <cell r="D192" t="str">
            <v>Bùi Xuân Thủy</v>
          </cell>
          <cell r="E192" t="str">
            <v>2.83</v>
          </cell>
        </row>
        <row r="193">
          <cell r="D193" t="str">
            <v>Nguyễn Ngọc Toàn</v>
          </cell>
          <cell r="E193" t="str">
            <v>2.92</v>
          </cell>
        </row>
        <row r="194">
          <cell r="D194" t="str">
            <v>Nguyễn Tiến Trung</v>
          </cell>
          <cell r="E194" t="str">
            <v>3.04</v>
          </cell>
        </row>
        <row r="195">
          <cell r="D195" t="str">
            <v>Hà Anh Tuấn</v>
          </cell>
          <cell r="E195" t="str">
            <v>3.02</v>
          </cell>
        </row>
        <row r="196">
          <cell r="D196" t="str">
            <v>Hoàng Anh Tuấn</v>
          </cell>
          <cell r="E196" t="str">
            <v>2.68</v>
          </cell>
        </row>
        <row r="197">
          <cell r="D197" t="str">
            <v>Lã Anh Tuấn</v>
          </cell>
          <cell r="E197" t="str">
            <v>3.12</v>
          </cell>
        </row>
        <row r="198">
          <cell r="D198" t="str">
            <v>Trần Anh Tuấn</v>
          </cell>
          <cell r="E198" t="str">
            <v>3.01</v>
          </cell>
        </row>
        <row r="199">
          <cell r="D199" t="str">
            <v>Nguyễn Quang Vinh</v>
          </cell>
          <cell r="E199" t="str">
            <v>3.01</v>
          </cell>
        </row>
        <row r="200">
          <cell r="D200" t="str">
            <v>Nguyễn Thị Thúy An</v>
          </cell>
          <cell r="E200" t="str">
            <v>3.40</v>
          </cell>
        </row>
        <row r="201">
          <cell r="D201" t="str">
            <v>Hoàng Thị Lan Anh</v>
          </cell>
          <cell r="E201" t="str">
            <v>3.12</v>
          </cell>
        </row>
        <row r="202">
          <cell r="D202" t="str">
            <v>Nguyễn Thị Lan Anh</v>
          </cell>
          <cell r="E202" t="str">
            <v>3.22</v>
          </cell>
        </row>
        <row r="203">
          <cell r="D203" t="str">
            <v>Nguyễn Thị Mai Anh</v>
          </cell>
          <cell r="E203" t="str">
            <v>3.19</v>
          </cell>
        </row>
        <row r="204">
          <cell r="D204" t="str">
            <v>Trần Thị Kim Châu</v>
          </cell>
          <cell r="E204" t="str">
            <v>2.91</v>
          </cell>
        </row>
        <row r="205">
          <cell r="D205" t="str">
            <v>Nguyễn Xuân Chiến</v>
          </cell>
          <cell r="E205" t="str">
            <v>3.08</v>
          </cell>
        </row>
        <row r="206">
          <cell r="D206" t="str">
            <v>Phan Huy Cường</v>
          </cell>
          <cell r="E206" t="str">
            <v>3.28</v>
          </cell>
        </row>
        <row r="207">
          <cell r="D207" t="str">
            <v>Cao Tiến Cường</v>
          </cell>
          <cell r="E207" t="str">
            <v>2.83</v>
          </cell>
        </row>
        <row r="208">
          <cell r="D208" t="str">
            <v>Tô Thị Hồng Điệp</v>
          </cell>
          <cell r="E208" t="str">
            <v>3.28</v>
          </cell>
        </row>
        <row r="209">
          <cell r="D209" t="str">
            <v>Nguyễn Thị Hồng Dung</v>
          </cell>
          <cell r="E209" t="str">
            <v>3.22</v>
          </cell>
        </row>
        <row r="210">
          <cell r="D210" t="str">
            <v>Trần Tiến Dũng</v>
          </cell>
          <cell r="E210" t="str">
            <v>2.81</v>
          </cell>
        </row>
        <row r="211">
          <cell r="D211" t="str">
            <v>Nguyễn Thị Thu Hà</v>
          </cell>
          <cell r="E211" t="str">
            <v>3.17</v>
          </cell>
        </row>
        <row r="212">
          <cell r="D212" t="str">
            <v>Nguyễn Văn Hà</v>
          </cell>
          <cell r="E212" t="str">
            <v>2.91</v>
          </cell>
        </row>
        <row r="213">
          <cell r="D213" t="str">
            <v>Nguyễn Quang Hải</v>
          </cell>
          <cell r="E213" t="str">
            <v>2.91</v>
          </cell>
        </row>
        <row r="214">
          <cell r="D214" t="str">
            <v>Nguyễn Thức Hạnh</v>
          </cell>
          <cell r="E214" t="str">
            <v>3.28</v>
          </cell>
        </row>
        <row r="215">
          <cell r="D215" t="str">
            <v>Cao Nguyên Hùng</v>
          </cell>
          <cell r="E215" t="str">
            <v>2.81</v>
          </cell>
        </row>
        <row r="216">
          <cell r="D216" t="str">
            <v>Hoàng Đức Hùng</v>
          </cell>
          <cell r="E216" t="str">
            <v>3.09</v>
          </cell>
        </row>
        <row r="217">
          <cell r="D217" t="str">
            <v>Thái Văn Hùng</v>
          </cell>
          <cell r="E217" t="str">
            <v>2.77</v>
          </cell>
        </row>
        <row r="218">
          <cell r="D218" t="str">
            <v>Trần Thị Xuân Hương</v>
          </cell>
          <cell r="E218" t="str">
            <v>3.31</v>
          </cell>
        </row>
        <row r="219">
          <cell r="D219" t="str">
            <v>Trần Thị Thanh Hường</v>
          </cell>
          <cell r="E219" t="str">
            <v>3.32</v>
          </cell>
        </row>
        <row r="220">
          <cell r="D220" t="str">
            <v>Mạnh Lộc Khoa</v>
          </cell>
          <cell r="E220" t="str">
            <v>3.04</v>
          </cell>
        </row>
        <row r="221">
          <cell r="D221" t="str">
            <v>Nguyễn Đức Lợi</v>
          </cell>
          <cell r="E221" t="str">
            <v>2.82</v>
          </cell>
        </row>
        <row r="222">
          <cell r="D222" t="str">
            <v>Trần Trọng Lương</v>
          </cell>
          <cell r="E222" t="str">
            <v>2.99</v>
          </cell>
        </row>
        <row r="223">
          <cell r="D223" t="str">
            <v>Nguyễn Bỉnh Mạnh</v>
          </cell>
          <cell r="E223" t="str">
            <v>3.07</v>
          </cell>
        </row>
        <row r="224">
          <cell r="D224" t="str">
            <v>Nguyễn Phùng Hải Nam</v>
          </cell>
          <cell r="E224" t="str">
            <v>2.82</v>
          </cell>
        </row>
        <row r="225">
          <cell r="D225" t="str">
            <v>Thái Bá Nam</v>
          </cell>
          <cell r="E225" t="str">
            <v>2.98</v>
          </cell>
        </row>
        <row r="226">
          <cell r="D226" t="str">
            <v>Lê Thị Nguyệt</v>
          </cell>
          <cell r="E226" t="str">
            <v>3.12</v>
          </cell>
        </row>
        <row r="227">
          <cell r="D227" t="str">
            <v>Lê Thị Thanh Nhàn</v>
          </cell>
          <cell r="E227" t="str">
            <v>3.08</v>
          </cell>
        </row>
        <row r="228">
          <cell r="D228" t="str">
            <v>Nguyễn Thị Huyền Nhung</v>
          </cell>
          <cell r="E228" t="str">
            <v>2.89</v>
          </cell>
        </row>
        <row r="229">
          <cell r="D229" t="str">
            <v>Phan Thị Kim Oanh</v>
          </cell>
          <cell r="E229" t="str">
            <v>3.12</v>
          </cell>
        </row>
        <row r="230">
          <cell r="D230" t="str">
            <v>Phan Đức Phú</v>
          </cell>
          <cell r="E230" t="str">
            <v>2.99</v>
          </cell>
        </row>
        <row r="231">
          <cell r="D231" t="str">
            <v>Nguyễn Trọng Sơn</v>
          </cell>
          <cell r="E231" t="str">
            <v>3.10</v>
          </cell>
        </row>
        <row r="232">
          <cell r="D232" t="str">
            <v>Trần Duy Sơn</v>
          </cell>
          <cell r="E232" t="str">
            <v>2.95</v>
          </cell>
        </row>
        <row r="233">
          <cell r="D233" t="str">
            <v>Lê Thị Song</v>
          </cell>
          <cell r="E233" t="str">
            <v>3.11</v>
          </cell>
        </row>
        <row r="234">
          <cell r="D234" t="str">
            <v>Phan Anh Tài</v>
          </cell>
          <cell r="E234" t="str">
            <v>2.81</v>
          </cell>
        </row>
        <row r="235">
          <cell r="D235" t="str">
            <v>Đinh Nho Tài</v>
          </cell>
          <cell r="E235" t="str">
            <v>3.02</v>
          </cell>
        </row>
        <row r="236">
          <cell r="D236" t="str">
            <v>Hồ Thị Thanh Tâm</v>
          </cell>
          <cell r="E236" t="str">
            <v>3.11</v>
          </cell>
        </row>
        <row r="237">
          <cell r="D237" t="str">
            <v>Trần Thị Hồng Thái</v>
          </cell>
          <cell r="E237" t="str">
            <v>3.23</v>
          </cell>
        </row>
        <row r="238">
          <cell r="D238" t="str">
            <v>Trần Đình Thái</v>
          </cell>
          <cell r="E238" t="str">
            <v>3.12</v>
          </cell>
        </row>
        <row r="239">
          <cell r="D239" t="str">
            <v>Đặng Thị Thanh</v>
          </cell>
          <cell r="E239" t="str">
            <v>2.82</v>
          </cell>
        </row>
        <row r="240">
          <cell r="D240" t="str">
            <v>Nguyễn Thị Thanh</v>
          </cell>
          <cell r="E240" t="str">
            <v>2.96</v>
          </cell>
        </row>
        <row r="241">
          <cell r="D241" t="str">
            <v>Phạm Công Tho</v>
          </cell>
          <cell r="E241" t="str">
            <v>2.91</v>
          </cell>
        </row>
        <row r="242">
          <cell r="D242" t="str">
            <v>Trần Hoàng Thời</v>
          </cell>
          <cell r="E242" t="str">
            <v>2.89</v>
          </cell>
        </row>
        <row r="243">
          <cell r="D243" t="str">
            <v>Nguyễn Xuân Thông</v>
          </cell>
          <cell r="E243" t="str">
            <v>2.95</v>
          </cell>
        </row>
        <row r="244">
          <cell r="D244" t="str">
            <v>Nguyễn Song Toàn</v>
          </cell>
          <cell r="E244" t="str">
            <v>2.89</v>
          </cell>
        </row>
        <row r="245">
          <cell r="D245" t="str">
            <v>Thái Anh Tuấn</v>
          </cell>
          <cell r="E245" t="str">
            <v>3.06</v>
          </cell>
        </row>
        <row r="246">
          <cell r="D246" t="str">
            <v>Trần Đình Tuấn</v>
          </cell>
          <cell r="E246" t="str">
            <v>2.93</v>
          </cell>
        </row>
        <row r="247">
          <cell r="D247" t="str">
            <v>Đào Thị Hạnh Tuyết</v>
          </cell>
          <cell r="E247" t="str">
            <v>3.04</v>
          </cell>
        </row>
        <row r="248">
          <cell r="D248" t="str">
            <v>Danh sách gồm 243 học viên./.</v>
          </cell>
          <cell r="E248" t="str">
            <v>0.00</v>
          </cell>
        </row>
        <row r="249">
          <cell r="D249" t="str">
            <v>Nguyễn Lê Hà</v>
          </cell>
          <cell r="E249" t="str">
            <v>2.89</v>
          </cell>
        </row>
        <row r="250">
          <cell r="D250">
            <v>2</v>
          </cell>
          <cell r="E250">
            <v>3</v>
          </cell>
        </row>
        <row r="251">
          <cell r="D251">
            <v>4</v>
          </cell>
          <cell r="E251">
            <v>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 tong (nômn)"/>
      <sheetName val="In tong"/>
      <sheetName val="QTKD4 (Xac nhan)"/>
      <sheetName val="QTKD4"/>
      <sheetName val="QTKD1+3 (Xac nhan)"/>
      <sheetName val="Chen tong QTKD (luu)"/>
      <sheetName val="QTKD2 (Xac nhan)"/>
      <sheetName val="QTKD2"/>
      <sheetName val="QTKD1+3"/>
    </sheetNames>
    <sheetDataSet>
      <sheetData sheetId="8">
        <row r="5">
          <cell r="C5" t="str">
            <v>Hoàng Tuấn Anh</v>
          </cell>
          <cell r="D5" t="str">
            <v>10/02/1987</v>
          </cell>
          <cell r="E5" t="str">
            <v>3.07</v>
          </cell>
        </row>
        <row r="6">
          <cell r="C6" t="str">
            <v>Nguyễn Thị Anh</v>
          </cell>
          <cell r="D6" t="str">
            <v>20/06/1987</v>
          </cell>
          <cell r="E6" t="str">
            <v>2.67</v>
          </cell>
        </row>
        <row r="7">
          <cell r="C7" t="str">
            <v>Nông Thị Vân Anh</v>
          </cell>
          <cell r="D7" t="str">
            <v>09/07/1980</v>
          </cell>
          <cell r="E7" t="str">
            <v>3.04</v>
          </cell>
        </row>
        <row r="8">
          <cell r="C8" t="str">
            <v>Trần Tuấn Anh</v>
          </cell>
          <cell r="D8" t="str">
            <v>25/03/1982</v>
          </cell>
          <cell r="E8" t="str">
            <v>3.21</v>
          </cell>
        </row>
        <row r="9">
          <cell r="C9" t="str">
            <v>Vũ Văn Ảnh</v>
          </cell>
          <cell r="D9" t="str">
            <v>14/04/1984</v>
          </cell>
          <cell r="E9" t="str">
            <v>2.87</v>
          </cell>
        </row>
        <row r="10">
          <cell r="C10" t="str">
            <v>Phan Minh Châu</v>
          </cell>
          <cell r="D10" t="str">
            <v>27/01/1986</v>
          </cell>
          <cell r="E10" t="str">
            <v>2.87</v>
          </cell>
        </row>
        <row r="11">
          <cell r="C11" t="str">
            <v>Nguyễn Việt Cường</v>
          </cell>
          <cell r="D11" t="str">
            <v>07/01/1980</v>
          </cell>
          <cell r="E11" t="str">
            <v>2.90</v>
          </cell>
        </row>
        <row r="12">
          <cell r="C12" t="str">
            <v>Bùi Thị Xuân Đài</v>
          </cell>
          <cell r="D12" t="str">
            <v>04/06/1977</v>
          </cell>
          <cell r="E12" t="str">
            <v>3.11</v>
          </cell>
        </row>
        <row r="13">
          <cell r="C13" t="str">
            <v>Đặng Thị Dịu</v>
          </cell>
          <cell r="D13" t="str">
            <v>20/12/1987</v>
          </cell>
          <cell r="E13" t="str">
            <v>3.22</v>
          </cell>
        </row>
        <row r="14">
          <cell r="C14" t="str">
            <v>Nguyễn Thị Ngọc Dịu</v>
          </cell>
          <cell r="D14" t="str">
            <v>20/05/1987</v>
          </cell>
          <cell r="E14" t="str">
            <v>3.12</v>
          </cell>
        </row>
        <row r="15">
          <cell r="C15" t="str">
            <v>Hà Anh Dũng</v>
          </cell>
          <cell r="D15" t="str">
            <v>24/03/1985</v>
          </cell>
          <cell r="E15" t="str">
            <v>2.93</v>
          </cell>
        </row>
        <row r="16">
          <cell r="C16" t="str">
            <v>Quách Anh Dũng</v>
          </cell>
          <cell r="D16" t="str">
            <v>23/09/1985</v>
          </cell>
          <cell r="E16" t="str">
            <v>2.97</v>
          </cell>
        </row>
        <row r="17">
          <cell r="C17" t="str">
            <v>Hoàng Tuệ Dương</v>
          </cell>
          <cell r="D17" t="str">
            <v>20/02/1971</v>
          </cell>
          <cell r="E17" t="str">
            <v>3.25</v>
          </cell>
        </row>
        <row r="18">
          <cell r="C18" t="str">
            <v>Đỗ Trường Duy</v>
          </cell>
          <cell r="D18" t="str">
            <v>11/07/1984</v>
          </cell>
          <cell r="E18" t="str">
            <v>2.89</v>
          </cell>
        </row>
        <row r="19">
          <cell r="C19" t="str">
            <v>Phùng Thị Duyên</v>
          </cell>
          <cell r="D19" t="str">
            <v>21/12/1986</v>
          </cell>
          <cell r="E19" t="str">
            <v>3.14</v>
          </cell>
        </row>
        <row r="20">
          <cell r="C20" t="str">
            <v>Nguyễn Thị Hương Giang</v>
          </cell>
          <cell r="D20" t="str">
            <v>16/10/1985</v>
          </cell>
          <cell r="E20" t="str">
            <v>3.10</v>
          </cell>
        </row>
        <row r="21">
          <cell r="C21" t="str">
            <v>Ngô Thanh Hà</v>
          </cell>
          <cell r="D21" t="str">
            <v>30/08/1985</v>
          </cell>
          <cell r="E21" t="str">
            <v>2.96</v>
          </cell>
        </row>
        <row r="22">
          <cell r="C22" t="str">
            <v>Vũ Ngọc Hà</v>
          </cell>
          <cell r="D22" t="str">
            <v>22/01/1985</v>
          </cell>
          <cell r="E22" t="str">
            <v>3.01</v>
          </cell>
        </row>
        <row r="23">
          <cell r="C23" t="str">
            <v>Vũ Thị Thu Hà</v>
          </cell>
          <cell r="D23" t="str">
            <v>19/08/1988</v>
          </cell>
          <cell r="E23" t="str">
            <v>3.28</v>
          </cell>
        </row>
        <row r="24">
          <cell r="C24" t="str">
            <v>Ngô Thế Hải</v>
          </cell>
          <cell r="D24" t="str">
            <v>30/09/1979</v>
          </cell>
          <cell r="E24" t="str">
            <v>3.19</v>
          </cell>
        </row>
        <row r="25">
          <cell r="C25" t="str">
            <v>Phạm Thị Thu Hằng</v>
          </cell>
          <cell r="D25" t="str">
            <v>23/11/1986</v>
          </cell>
          <cell r="E25" t="str">
            <v>3.37</v>
          </cell>
        </row>
        <row r="26">
          <cell r="C26" t="str">
            <v>Hoàng Hồng Hạnh</v>
          </cell>
          <cell r="D26" t="str">
            <v>21/06/1985</v>
          </cell>
          <cell r="E26" t="str">
            <v>3.31</v>
          </cell>
        </row>
        <row r="27">
          <cell r="C27" t="str">
            <v>Phạm Thị Minh Hiên</v>
          </cell>
          <cell r="D27" t="str">
            <v>14/06/1987</v>
          </cell>
          <cell r="E27" t="str">
            <v>3.17</v>
          </cell>
        </row>
        <row r="28">
          <cell r="C28" t="str">
            <v>Đào Hoàng Hiệp</v>
          </cell>
          <cell r="D28" t="str">
            <v>06/03/1982</v>
          </cell>
          <cell r="E28" t="str">
            <v>2.98</v>
          </cell>
        </row>
        <row r="29">
          <cell r="C29" t="str">
            <v>Phan Nho Hiếu</v>
          </cell>
          <cell r="D29" t="str">
            <v>19/09/1976</v>
          </cell>
          <cell r="E29" t="str">
            <v>3.09</v>
          </cell>
        </row>
        <row r="30">
          <cell r="C30" t="str">
            <v>Dương Đức Hoàn</v>
          </cell>
          <cell r="D30" t="str">
            <v>02/04/1984</v>
          </cell>
          <cell r="E30" t="str">
            <v>3.23</v>
          </cell>
        </row>
        <row r="31">
          <cell r="C31" t="str">
            <v>Lý Đức Hoành</v>
          </cell>
          <cell r="D31" t="str">
            <v>10/08/1984</v>
          </cell>
          <cell r="E31" t="str">
            <v>2.92</v>
          </cell>
        </row>
        <row r="32">
          <cell r="C32" t="str">
            <v>Đặng Quang Hưng</v>
          </cell>
          <cell r="D32" t="str">
            <v>06/01/1985</v>
          </cell>
          <cell r="E32" t="str">
            <v>3.31</v>
          </cell>
        </row>
        <row r="33">
          <cell r="C33" t="str">
            <v>Hà Thị Thu Hương</v>
          </cell>
          <cell r="D33" t="str">
            <v>14/03/1979</v>
          </cell>
          <cell r="E33" t="str">
            <v>3.17</v>
          </cell>
        </row>
        <row r="34">
          <cell r="C34" t="str">
            <v>Nguyễn Thị Hường</v>
          </cell>
          <cell r="D34" t="str">
            <v>06/01/1981</v>
          </cell>
          <cell r="E34" t="str">
            <v>3.21</v>
          </cell>
        </row>
        <row r="35">
          <cell r="C35" t="str">
            <v>Mạc Văn Huy</v>
          </cell>
          <cell r="D35" t="str">
            <v>17/04/1977</v>
          </cell>
          <cell r="E35" t="e">
            <v>#VALUE!</v>
          </cell>
        </row>
        <row r="36">
          <cell r="C36" t="str">
            <v>Nguyễn Thu Huyền</v>
          </cell>
          <cell r="D36" t="str">
            <v>26/01/1988</v>
          </cell>
          <cell r="E36" t="str">
            <v>3.18</v>
          </cell>
        </row>
        <row r="37">
          <cell r="C37" t="str">
            <v>Phan Hoằng Khanh</v>
          </cell>
          <cell r="D37" t="str">
            <v>02/01/1971</v>
          </cell>
          <cell r="E37" t="str">
            <v>3.08</v>
          </cell>
        </row>
        <row r="38">
          <cell r="C38" t="str">
            <v>Trần Mạnh Khởi</v>
          </cell>
          <cell r="D38" t="str">
            <v>11/02/1985</v>
          </cell>
          <cell r="E38" t="str">
            <v>3.21</v>
          </cell>
        </row>
        <row r="39">
          <cell r="C39" t="str">
            <v>Nguyễn Duyên Khuy</v>
          </cell>
          <cell r="D39" t="str">
            <v>20/09/1984</v>
          </cell>
          <cell r="E39" t="str">
            <v>2.74</v>
          </cell>
        </row>
        <row r="40">
          <cell r="C40" t="str">
            <v>Phạm Đức Kiểm</v>
          </cell>
          <cell r="D40" t="str">
            <v>15/09/1983</v>
          </cell>
          <cell r="E40" t="str">
            <v>2.91</v>
          </cell>
        </row>
        <row r="41">
          <cell r="C41" t="str">
            <v>Nguyễn Xuân Kỷ</v>
          </cell>
          <cell r="D41" t="str">
            <v>18/02/1979</v>
          </cell>
          <cell r="E41" t="str">
            <v>3.23</v>
          </cell>
        </row>
        <row r="42">
          <cell r="C42" t="str">
            <v>Đặng Phương Loan</v>
          </cell>
          <cell r="D42" t="str">
            <v>21/11/1986</v>
          </cell>
          <cell r="E42" t="str">
            <v>3.35</v>
          </cell>
        </row>
        <row r="43">
          <cell r="C43" t="str">
            <v>Nguyễn Đức Long</v>
          </cell>
          <cell r="D43" t="str">
            <v>21/08/1979</v>
          </cell>
          <cell r="E43" t="str">
            <v>3.14</v>
          </cell>
        </row>
        <row r="44">
          <cell r="C44" t="str">
            <v>Trần Thị Mến</v>
          </cell>
          <cell r="D44" t="str">
            <v>15/08/1984</v>
          </cell>
          <cell r="E44" t="str">
            <v>2.90</v>
          </cell>
        </row>
        <row r="45">
          <cell r="C45" t="str">
            <v>Lê Hoài Nam</v>
          </cell>
          <cell r="D45" t="str">
            <v>01/12/1984</v>
          </cell>
          <cell r="E45" t="str">
            <v>3.07</v>
          </cell>
        </row>
        <row r="46">
          <cell r="C46" t="str">
            <v>Trần Trọng Nghĩa</v>
          </cell>
          <cell r="D46" t="str">
            <v>01/11/1984</v>
          </cell>
          <cell r="E46" t="str">
            <v>2.78</v>
          </cell>
        </row>
        <row r="47">
          <cell r="C47" t="str">
            <v>Đào Minh Nguyệt</v>
          </cell>
          <cell r="D47" t="str">
            <v>02/06/1987</v>
          </cell>
          <cell r="E47" t="str">
            <v>3.13</v>
          </cell>
        </row>
        <row r="48">
          <cell r="C48" t="str">
            <v>Hoàng Đức Nhuận</v>
          </cell>
          <cell r="D48" t="str">
            <v>17/03/1979</v>
          </cell>
          <cell r="E48" t="str">
            <v>2.99</v>
          </cell>
        </row>
        <row r="49">
          <cell r="C49" t="str">
            <v>Trịnh Thị Nguyệt Nhung</v>
          </cell>
          <cell r="D49" t="str">
            <v>25/07/1987</v>
          </cell>
          <cell r="E49" t="str">
            <v>3.10</v>
          </cell>
        </row>
        <row r="50">
          <cell r="C50" t="str">
            <v>Nguyễn Quốc Phong</v>
          </cell>
          <cell r="D50" t="str">
            <v>01/04/1973</v>
          </cell>
          <cell r="E50" t="str">
            <v>2.95</v>
          </cell>
        </row>
        <row r="51">
          <cell r="C51" t="str">
            <v>Đinh Thị Mai Phương</v>
          </cell>
          <cell r="D51" t="str">
            <v>30/04/1981</v>
          </cell>
          <cell r="E51" t="str">
            <v>2.94</v>
          </cell>
        </row>
        <row r="52">
          <cell r="C52" t="str">
            <v>Chu Anh Sơn</v>
          </cell>
          <cell r="D52" t="str">
            <v>06/05/1981</v>
          </cell>
          <cell r="E52" t="str">
            <v>3.18</v>
          </cell>
        </row>
        <row r="53">
          <cell r="C53" t="str">
            <v>Lý Hùng Sơn</v>
          </cell>
          <cell r="D53" t="str">
            <v>25/02/1982</v>
          </cell>
          <cell r="E53" t="str">
            <v>3.06</v>
          </cell>
        </row>
        <row r="54">
          <cell r="C54" t="str">
            <v>Nguyễn Thị Thúy Tâm</v>
          </cell>
          <cell r="D54" t="str">
            <v>30/06/1985</v>
          </cell>
          <cell r="E54" t="str">
            <v>3.09</v>
          </cell>
        </row>
        <row r="55">
          <cell r="C55" t="str">
            <v>Phạm Văn Tân</v>
          </cell>
          <cell r="D55" t="str">
            <v>04/04/1982</v>
          </cell>
          <cell r="E55" t="str">
            <v>2.74</v>
          </cell>
        </row>
        <row r="56">
          <cell r="C56" t="str">
            <v>Lê Quyết Thắng</v>
          </cell>
          <cell r="D56" t="str">
            <v>18/01/1985</v>
          </cell>
          <cell r="E56" t="str">
            <v>3.18</v>
          </cell>
        </row>
        <row r="57">
          <cell r="C57" t="str">
            <v>Phạm Văn Thắng</v>
          </cell>
          <cell r="D57" t="str">
            <v>28/10/1969</v>
          </cell>
          <cell r="E57" t="str">
            <v>3.08</v>
          </cell>
        </row>
        <row r="58">
          <cell r="C58" t="str">
            <v>Đinh Công Thanh</v>
          </cell>
          <cell r="D58" t="str">
            <v>03/10/1983</v>
          </cell>
          <cell r="E58" t="str">
            <v>3.01</v>
          </cell>
        </row>
        <row r="59">
          <cell r="C59" t="str">
            <v>Phạm Thị Thảo</v>
          </cell>
          <cell r="D59" t="str">
            <v>16/11/1983</v>
          </cell>
          <cell r="E59" t="str">
            <v>3.21</v>
          </cell>
        </row>
        <row r="60">
          <cell r="C60" t="str">
            <v>Ngô Thị Tháp</v>
          </cell>
          <cell r="D60" t="str">
            <v>26/09/1985</v>
          </cell>
          <cell r="E60" t="str">
            <v>3.34</v>
          </cell>
        </row>
        <row r="61">
          <cell r="C61" t="str">
            <v>Nguyễn Thị Hải Thư</v>
          </cell>
          <cell r="D61" t="str">
            <v>13/06/1987</v>
          </cell>
          <cell r="E61" t="str">
            <v>3.27</v>
          </cell>
        </row>
        <row r="62">
          <cell r="C62" t="str">
            <v>Nguyễn Ngọc Thức</v>
          </cell>
          <cell r="D62" t="str">
            <v>04/10/1986</v>
          </cell>
          <cell r="E62" t="str">
            <v>3.41</v>
          </cell>
        </row>
        <row r="63">
          <cell r="C63" t="str">
            <v>Trần Thị Thủy</v>
          </cell>
          <cell r="D63" t="str">
            <v>02/12/1981</v>
          </cell>
          <cell r="E63" t="str">
            <v>3.31</v>
          </cell>
        </row>
        <row r="64">
          <cell r="C64" t="str">
            <v>Tạ Thị Tiên</v>
          </cell>
          <cell r="D64" t="str">
            <v>15/10/1985</v>
          </cell>
          <cell r="E64" t="str">
            <v>3.20</v>
          </cell>
        </row>
        <row r="65">
          <cell r="C65" t="str">
            <v>Nguyễn Xuân Tiến</v>
          </cell>
          <cell r="D65" t="str">
            <v>10/04/1984</v>
          </cell>
          <cell r="E65" t="str">
            <v>3.07</v>
          </cell>
        </row>
        <row r="66">
          <cell r="C66" t="str">
            <v>Bùi Thị Huyền Trang</v>
          </cell>
          <cell r="D66" t="str">
            <v>07/06/1986</v>
          </cell>
          <cell r="E66" t="str">
            <v>2.94</v>
          </cell>
        </row>
        <row r="67">
          <cell r="C67" t="str">
            <v>Nguyễn Hương Trang</v>
          </cell>
          <cell r="D67" t="str">
            <v>19/11/1987</v>
          </cell>
          <cell r="E67" t="str">
            <v>3.13</v>
          </cell>
        </row>
        <row r="68">
          <cell r="C68" t="str">
            <v>Nguyễn Thị Như Trang</v>
          </cell>
          <cell r="D68" t="str">
            <v>17/03/1984</v>
          </cell>
          <cell r="E68" t="str">
            <v>3.32</v>
          </cell>
        </row>
        <row r="69">
          <cell r="C69" t="str">
            <v>Trần Thị Huyền Trang</v>
          </cell>
          <cell r="D69" t="str">
            <v>31/08/1987</v>
          </cell>
          <cell r="E69" t="str">
            <v>3.24</v>
          </cell>
        </row>
        <row r="70">
          <cell r="C70" t="str">
            <v>Nguyễn Văn Triển</v>
          </cell>
          <cell r="D70" t="str">
            <v>14/02/1982</v>
          </cell>
          <cell r="E70" t="str">
            <v>3.19</v>
          </cell>
        </row>
        <row r="71">
          <cell r="C71" t="str">
            <v>Nguyễn Văn Trịnh</v>
          </cell>
          <cell r="D71" t="str">
            <v>18/09/1984</v>
          </cell>
          <cell r="E71" t="str">
            <v>3.25</v>
          </cell>
        </row>
        <row r="72">
          <cell r="C72" t="str">
            <v>Đỗ Tiến Trường</v>
          </cell>
          <cell r="D72" t="str">
            <v>08/08/1979</v>
          </cell>
          <cell r="E72" t="str">
            <v>3.19</v>
          </cell>
        </row>
        <row r="73">
          <cell r="C73" t="str">
            <v>Nguyễn Anh Tuấn</v>
          </cell>
          <cell r="D73" t="str">
            <v>07/07/1975</v>
          </cell>
          <cell r="E73" t="str">
            <v>3.35</v>
          </cell>
        </row>
        <row r="74">
          <cell r="C74" t="str">
            <v>Nguyễn Xuân Tùng</v>
          </cell>
          <cell r="D74" t="str">
            <v>18/09/1984</v>
          </cell>
          <cell r="E74" t="str">
            <v>3.09</v>
          </cell>
        </row>
        <row r="75">
          <cell r="C75" t="str">
            <v>Nguyễn Tiến Tuyến</v>
          </cell>
          <cell r="D75" t="str">
            <v>01/08/1985</v>
          </cell>
          <cell r="E75" t="str">
            <v>3.15</v>
          </cell>
        </row>
        <row r="76">
          <cell r="C76" t="str">
            <v>Phan Thị Lê Vân</v>
          </cell>
          <cell r="D76" t="str">
            <v>27/02/1982</v>
          </cell>
          <cell r="E76" t="str">
            <v>3.22</v>
          </cell>
        </row>
        <row r="77">
          <cell r="C77" t="str">
            <v>Tống Xuân Vinh</v>
          </cell>
          <cell r="D77" t="str">
            <v>23/08/1977</v>
          </cell>
          <cell r="E77" t="str">
            <v>3.21</v>
          </cell>
        </row>
        <row r="78">
          <cell r="C78" t="str">
            <v>Phạm Bích Vui</v>
          </cell>
          <cell r="D78" t="str">
            <v>19/01/1972</v>
          </cell>
          <cell r="E78" t="str">
            <v>3.26</v>
          </cell>
        </row>
        <row r="79">
          <cell r="C79" t="str">
            <v>Zhong Wei</v>
          </cell>
          <cell r="D79" t="str">
            <v>25/08/1984</v>
          </cell>
          <cell r="E79" t="str">
            <v>3.01</v>
          </cell>
        </row>
        <row r="80">
          <cell r="C80" t="str">
            <v>Lê Duy Hưng</v>
          </cell>
          <cell r="D80" t="str">
            <v>11/12/1985</v>
          </cell>
          <cell r="E80" t="str">
            <v>3.22</v>
          </cell>
        </row>
        <row r="81">
          <cell r="C81" t="str">
            <v>Bùi Huyền Trang</v>
          </cell>
          <cell r="D81" t="str">
            <v>09/02/1985</v>
          </cell>
          <cell r="E81" t="str">
            <v>0.46</v>
          </cell>
        </row>
        <row r="82">
          <cell r="E82" t="str">
            <v>0.00</v>
          </cell>
        </row>
        <row r="83">
          <cell r="C83" t="str">
            <v>Lê Đức Anh</v>
          </cell>
          <cell r="D83" t="str">
            <v>15/03/1982</v>
          </cell>
          <cell r="E83" t="str">
            <v>3.13</v>
          </cell>
        </row>
        <row r="84">
          <cell r="C84" t="str">
            <v>Nguyễn Đình Chi</v>
          </cell>
          <cell r="D84" t="str">
            <v>04/10/1978</v>
          </cell>
          <cell r="E84" t="str">
            <v>2.78</v>
          </cell>
        </row>
        <row r="85">
          <cell r="C85" t="str">
            <v>Bùi Văn Chung</v>
          </cell>
          <cell r="D85" t="str">
            <v>01/06/1982</v>
          </cell>
          <cell r="E85" t="str">
            <v>2.62</v>
          </cell>
        </row>
        <row r="86">
          <cell r="C86" t="str">
            <v>Nguyễn Thị Chuyên</v>
          </cell>
          <cell r="D86" t="str">
            <v>07/06/1983</v>
          </cell>
          <cell r="E86" t="str">
            <v>3.06</v>
          </cell>
        </row>
        <row r="87">
          <cell r="C87" t="str">
            <v>Nguyễn Thế Công</v>
          </cell>
          <cell r="D87" t="str">
            <v>01/11/1983</v>
          </cell>
          <cell r="E87" t="str">
            <v>3.39</v>
          </cell>
        </row>
        <row r="88">
          <cell r="C88" t="str">
            <v>Vũ Văn Công</v>
          </cell>
          <cell r="D88" t="str">
            <v>16/07/1981</v>
          </cell>
          <cell r="E88" t="str">
            <v>3.01</v>
          </cell>
        </row>
        <row r="89">
          <cell r="C89" t="str">
            <v>Phan Nhật Cường</v>
          </cell>
          <cell r="D89" t="str">
            <v>26/03/1986</v>
          </cell>
          <cell r="E89" t="str">
            <v>2.83</v>
          </cell>
        </row>
        <row r="90">
          <cell r="C90" t="str">
            <v>Lê Văn Dần</v>
          </cell>
          <cell r="D90" t="str">
            <v>08/03/1983</v>
          </cell>
          <cell r="E90" t="str">
            <v>3.10</v>
          </cell>
        </row>
        <row r="91">
          <cell r="C91" t="str">
            <v>Vũ Thị Bích Đào</v>
          </cell>
          <cell r="D91" t="str">
            <v>05/01/1985</v>
          </cell>
          <cell r="E91" t="str">
            <v>3.00</v>
          </cell>
        </row>
        <row r="92">
          <cell r="C92" t="str">
            <v>Nguyễn Thị Quỳnh Diệp</v>
          </cell>
          <cell r="D92" t="str">
            <v>27/06/1980</v>
          </cell>
          <cell r="E92" t="str">
            <v>3.02</v>
          </cell>
        </row>
        <row r="93">
          <cell r="C93" t="str">
            <v>Đinh Trần Dũng</v>
          </cell>
          <cell r="D93" t="str">
            <v>13/08/1980</v>
          </cell>
          <cell r="E93" t="str">
            <v>2.80</v>
          </cell>
        </row>
        <row r="94">
          <cell r="C94" t="str">
            <v>Nguyễn Thị Hồng Duyên</v>
          </cell>
          <cell r="D94" t="str">
            <v>26/04/1986</v>
          </cell>
          <cell r="E94" t="str">
            <v>2.96</v>
          </cell>
        </row>
        <row r="95">
          <cell r="C95" t="str">
            <v>Nguyễn Thị Minh Hà</v>
          </cell>
          <cell r="D95" t="str">
            <v>28/03/1983</v>
          </cell>
          <cell r="E95" t="str">
            <v>3.07</v>
          </cell>
        </row>
        <row r="96">
          <cell r="C96" t="str">
            <v>Trịnh Lê Hà</v>
          </cell>
          <cell r="D96" t="str">
            <v>28/03/1985</v>
          </cell>
          <cell r="E96" t="str">
            <v>0.80</v>
          </cell>
        </row>
        <row r="97">
          <cell r="C97" t="str">
            <v>Nguyễn Thị Hằng</v>
          </cell>
          <cell r="D97" t="str">
            <v>11/08/1985</v>
          </cell>
          <cell r="E97" t="str">
            <v>2.84</v>
          </cell>
        </row>
        <row r="98">
          <cell r="C98" t="str">
            <v>Trần Thị Thu Hằng</v>
          </cell>
          <cell r="D98" t="str">
            <v>06/10/1982</v>
          </cell>
          <cell r="E98" t="str">
            <v>3.19</v>
          </cell>
        </row>
        <row r="99">
          <cell r="C99" t="str">
            <v>Bùi Thu Hiền</v>
          </cell>
          <cell r="D99" t="str">
            <v>17/02/1982</v>
          </cell>
          <cell r="E99" t="str">
            <v>3.06</v>
          </cell>
        </row>
        <row r="100">
          <cell r="C100" t="str">
            <v>Nguyễn Tuấn Hưng</v>
          </cell>
          <cell r="D100" t="str">
            <v>10/02/1982</v>
          </cell>
          <cell r="E100" t="str">
            <v>3.26</v>
          </cell>
        </row>
        <row r="101">
          <cell r="C101" t="str">
            <v>Lưu Thị Thu Hương</v>
          </cell>
          <cell r="D101" t="str">
            <v>05/04/1979</v>
          </cell>
          <cell r="E101" t="str">
            <v>3.02</v>
          </cell>
        </row>
        <row r="102">
          <cell r="C102" t="str">
            <v>Ngô Thị Thu Hương</v>
          </cell>
          <cell r="D102" t="str">
            <v>18/08/1982</v>
          </cell>
          <cell r="E102" t="str">
            <v>3.12</v>
          </cell>
        </row>
        <row r="103">
          <cell r="C103" t="str">
            <v>Phạm Thị Thanh Hương</v>
          </cell>
          <cell r="D103" t="str">
            <v>26/04/1980</v>
          </cell>
          <cell r="E103" t="str">
            <v>3.18</v>
          </cell>
        </row>
        <row r="104">
          <cell r="C104" t="str">
            <v>Bùi Hữu Huy</v>
          </cell>
          <cell r="D104" t="str">
            <v>29/08/1982</v>
          </cell>
          <cell r="E104" t="str">
            <v>2.68</v>
          </cell>
        </row>
        <row r="105">
          <cell r="C105" t="str">
            <v>Nguyễn Thanh Huyền</v>
          </cell>
          <cell r="D105" t="str">
            <v>22/06/1983</v>
          </cell>
          <cell r="E105" t="str">
            <v>2.94</v>
          </cell>
        </row>
        <row r="106">
          <cell r="C106" t="str">
            <v>Đặng Đức Kiên</v>
          </cell>
          <cell r="D106" t="str">
            <v>03/08/1982</v>
          </cell>
          <cell r="E106" t="str">
            <v>2.85</v>
          </cell>
        </row>
        <row r="107">
          <cell r="C107" t="str">
            <v>Nguyễn Thị Hương Làn</v>
          </cell>
          <cell r="D107" t="str">
            <v>12/03/1984</v>
          </cell>
          <cell r="E107" t="str">
            <v>2.79</v>
          </cell>
        </row>
        <row r="108">
          <cell r="C108" t="str">
            <v>Tạ Thị Lành</v>
          </cell>
          <cell r="D108" t="str">
            <v>08/04/1986</v>
          </cell>
          <cell r="E108" t="str">
            <v>2.86</v>
          </cell>
        </row>
        <row r="109">
          <cell r="C109" t="str">
            <v>Hoàng Phùng Linh</v>
          </cell>
          <cell r="D109" t="str">
            <v>25/02/1987</v>
          </cell>
          <cell r="E109" t="str">
            <v>3.01</v>
          </cell>
        </row>
        <row r="110">
          <cell r="C110" t="str">
            <v>Vũ Thị Linh</v>
          </cell>
          <cell r="D110" t="str">
            <v>30/06/1983</v>
          </cell>
          <cell r="E110" t="str">
            <v>3.24</v>
          </cell>
        </row>
        <row r="111">
          <cell r="C111" t="str">
            <v>Đoàn Văn Long</v>
          </cell>
          <cell r="D111" t="str">
            <v>14/08/1981</v>
          </cell>
          <cell r="E111" t="str">
            <v>2.76</v>
          </cell>
        </row>
        <row r="112">
          <cell r="C112" t="str">
            <v>Ngô Thị Luyện</v>
          </cell>
          <cell r="D112" t="str">
            <v>06/08/1983</v>
          </cell>
          <cell r="E112" t="str">
            <v>3.13</v>
          </cell>
        </row>
        <row r="113">
          <cell r="C113" t="str">
            <v>Nguyễn Đức Minh</v>
          </cell>
          <cell r="D113" t="str">
            <v>29/09/1983</v>
          </cell>
          <cell r="E113" t="str">
            <v>2.98</v>
          </cell>
        </row>
        <row r="114">
          <cell r="C114" t="str">
            <v>Phạm Thị Na</v>
          </cell>
          <cell r="D114" t="str">
            <v>23/02/1983</v>
          </cell>
          <cell r="E114" t="str">
            <v>3.17</v>
          </cell>
        </row>
        <row r="115">
          <cell r="C115" t="str">
            <v>Vũ Ngọc Nam</v>
          </cell>
          <cell r="D115" t="str">
            <v>15/09/1982</v>
          </cell>
          <cell r="E115" t="str">
            <v>2.76</v>
          </cell>
        </row>
        <row r="116">
          <cell r="C116" t="str">
            <v>Phạm Thúy Nga</v>
          </cell>
          <cell r="D116" t="str">
            <v>19/01/1978</v>
          </cell>
          <cell r="E116" t="str">
            <v>3.02</v>
          </cell>
        </row>
        <row r="117">
          <cell r="C117" t="str">
            <v>Bùi Thị Nghĩa</v>
          </cell>
          <cell r="D117" t="str">
            <v>14/06/1982</v>
          </cell>
          <cell r="E117" t="str">
            <v>3.50</v>
          </cell>
        </row>
        <row r="118">
          <cell r="C118" t="str">
            <v>Nguyễn Thị Nhung</v>
          </cell>
          <cell r="D118" t="str">
            <v>08/05/1983</v>
          </cell>
          <cell r="E118" t="str">
            <v>3.15</v>
          </cell>
        </row>
        <row r="119">
          <cell r="C119" t="str">
            <v>Phạm Minh Phương</v>
          </cell>
          <cell r="D119" t="str">
            <v>23/11/1974</v>
          </cell>
          <cell r="E119" t="str">
            <v>3.06</v>
          </cell>
        </row>
        <row r="120">
          <cell r="C120" t="str">
            <v>Trần Thị Lan Phương</v>
          </cell>
          <cell r="D120" t="str">
            <v>17/01/1983</v>
          </cell>
          <cell r="E120" t="str">
            <v>3.21</v>
          </cell>
        </row>
        <row r="121">
          <cell r="C121" t="str">
            <v>Vũ Tiến Quang</v>
          </cell>
          <cell r="D121" t="str">
            <v>02/05/1983</v>
          </cell>
          <cell r="E121" t="str">
            <v>3.12</v>
          </cell>
        </row>
        <row r="122">
          <cell r="C122" t="str">
            <v>Nguyễn Quang Thanh</v>
          </cell>
          <cell r="D122" t="str">
            <v>18/12/1973</v>
          </cell>
          <cell r="E122" t="str">
            <v>2.96</v>
          </cell>
        </row>
        <row r="123">
          <cell r="C123" t="str">
            <v>Tiêu Hoàng Hải Thanh</v>
          </cell>
          <cell r="D123" t="str">
            <v>14/11/1985</v>
          </cell>
          <cell r="E123" t="str">
            <v>3.22</v>
          </cell>
        </row>
        <row r="124">
          <cell r="C124" t="str">
            <v>Đỗ Thị Thu Thảo</v>
          </cell>
          <cell r="D124" t="str">
            <v>27/11/1987</v>
          </cell>
          <cell r="E124" t="str">
            <v>3.09</v>
          </cell>
        </row>
        <row r="125">
          <cell r="C125" t="str">
            <v>Nguyễn Thị Thảo</v>
          </cell>
          <cell r="D125" t="str">
            <v>20/12/1985</v>
          </cell>
          <cell r="E125" t="str">
            <v>3.38</v>
          </cell>
        </row>
        <row r="126">
          <cell r="C126" t="str">
            <v>Nguyễn Thị Thương</v>
          </cell>
          <cell r="D126" t="str">
            <v>18/05/1985</v>
          </cell>
          <cell r="E126" t="str">
            <v>3.03</v>
          </cell>
        </row>
        <row r="127">
          <cell r="C127" t="str">
            <v>Nguyễn Thị Lệ Thủy</v>
          </cell>
          <cell r="D127" t="str">
            <v>10/05/1980</v>
          </cell>
          <cell r="E127" t="str">
            <v>2.96</v>
          </cell>
        </row>
        <row r="128">
          <cell r="C128" t="str">
            <v>Tiêu Thị Thanh Thủy</v>
          </cell>
          <cell r="D128" t="str">
            <v>04/01/1984</v>
          </cell>
          <cell r="E128" t="str">
            <v>2.85</v>
          </cell>
        </row>
        <row r="129">
          <cell r="C129" t="str">
            <v>Hoàng Quốc Toản</v>
          </cell>
          <cell r="D129" t="str">
            <v>02/11/1978</v>
          </cell>
          <cell r="E129" t="str">
            <v>2.93</v>
          </cell>
        </row>
        <row r="130">
          <cell r="C130" t="str">
            <v>Nguyễn Đức Trung</v>
          </cell>
          <cell r="D130" t="str">
            <v>08/12/1982</v>
          </cell>
          <cell r="E130" t="str">
            <v>2.83</v>
          </cell>
        </row>
        <row r="131">
          <cell r="C131" t="str">
            <v>Vũ Hoàng Tùng</v>
          </cell>
          <cell r="D131" t="str">
            <v>04/08/1983</v>
          </cell>
          <cell r="E131" t="str">
            <v>2.91</v>
          </cell>
        </row>
        <row r="132">
          <cell r="C132" t="str">
            <v>Đào Thị Kim Tuyến</v>
          </cell>
          <cell r="D132" t="str">
            <v>12/07/1984</v>
          </cell>
          <cell r="E132" t="str">
            <v>3.19</v>
          </cell>
        </row>
        <row r="133">
          <cell r="C133" t="str">
            <v>Nguyễn Thanh Tuyền</v>
          </cell>
          <cell r="D133" t="str">
            <v>09/04/1983</v>
          </cell>
          <cell r="E133" t="str">
            <v>2.95</v>
          </cell>
        </row>
        <row r="134">
          <cell r="C134" t="str">
            <v>Trần Thị Ánh Tuyết</v>
          </cell>
          <cell r="D134" t="str">
            <v>20/12/1980</v>
          </cell>
          <cell r="E134" t="str">
            <v>3.06</v>
          </cell>
        </row>
        <row r="135">
          <cell r="C135" t="str">
            <v>Nguyễn Thị Thúy Vân</v>
          </cell>
          <cell r="D135" t="str">
            <v>01/08/1984</v>
          </cell>
          <cell r="E135" t="str">
            <v>2.94</v>
          </cell>
        </row>
        <row r="136">
          <cell r="C136" t="str">
            <v>Bùi Hải Yến</v>
          </cell>
          <cell r="D136" t="str">
            <v>19/10/1984</v>
          </cell>
          <cell r="E136" t="str">
            <v>2.91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toan khoa"/>
      <sheetName val="Nam 2"/>
      <sheetName val="Nam 1"/>
      <sheetName val="ImportMonhoc 1 "/>
      <sheetName val="KCT D.tao K21"/>
      <sheetName val="Nhatkyvaodiem"/>
      <sheetName val="File goc"/>
    </sheetNames>
    <sheetDataSet>
      <sheetData sheetId="6">
        <row r="6">
          <cell r="B6">
            <v>12055020</v>
          </cell>
          <cell r="C6" t="str">
            <v>Nguyễn Vĩnh An</v>
          </cell>
          <cell r="D6" t="str">
            <v>19/12/1989</v>
          </cell>
          <cell r="E6" t="str">
            <v>Vĩnh Phúc</v>
          </cell>
          <cell r="F6" t="str">
            <v>2.67</v>
          </cell>
          <cell r="G6">
            <v>0</v>
          </cell>
        </row>
        <row r="7">
          <cell r="B7">
            <v>12055263</v>
          </cell>
          <cell r="C7" t="str">
            <v>Kiều Tuấn Anh</v>
          </cell>
          <cell r="D7" t="str">
            <v>14/10/1987</v>
          </cell>
          <cell r="E7" t="str">
            <v>Thái Nguyên</v>
          </cell>
          <cell r="F7" t="str">
            <v>2.62</v>
          </cell>
          <cell r="G7">
            <v>0</v>
          </cell>
        </row>
        <row r="8">
          <cell r="B8">
            <v>12055023</v>
          </cell>
          <cell r="C8" t="str">
            <v>Nguyễn Trung Bắc</v>
          </cell>
          <cell r="D8" t="str">
            <v>05/08/1981</v>
          </cell>
          <cell r="E8" t="str">
            <v>Hà Nội</v>
          </cell>
          <cell r="F8" t="str">
            <v>2.79</v>
          </cell>
          <cell r="G8">
            <v>0</v>
          </cell>
        </row>
        <row r="9">
          <cell r="B9">
            <v>12055279</v>
          </cell>
          <cell r="C9" t="str">
            <v>Nguyễn Thị Cúc</v>
          </cell>
          <cell r="D9" t="str">
            <v>02/08/1989</v>
          </cell>
          <cell r="E9" t="str">
            <v>Hà Nam</v>
          </cell>
          <cell r="F9" t="str">
            <v>2.94</v>
          </cell>
          <cell r="G9">
            <v>0</v>
          </cell>
        </row>
        <row r="10">
          <cell r="B10">
            <v>12055026</v>
          </cell>
          <cell r="C10" t="str">
            <v>Nguyễn Ngọc Diên</v>
          </cell>
          <cell r="D10" t="str">
            <v>10/05/1977</v>
          </cell>
          <cell r="E10" t="str">
            <v>Nam Định</v>
          </cell>
          <cell r="F10" t="str">
            <v>3.64</v>
          </cell>
          <cell r="G10">
            <v>0</v>
          </cell>
        </row>
        <row r="11">
          <cell r="B11">
            <v>12055027</v>
          </cell>
          <cell r="C11" t="str">
            <v>Vương Đắc Dũng</v>
          </cell>
          <cell r="D11" t="str">
            <v>14/05/1982</v>
          </cell>
          <cell r="E11" t="str">
            <v>Hà Nội</v>
          </cell>
          <cell r="F11" t="str">
            <v>2.85</v>
          </cell>
          <cell r="G11">
            <v>0</v>
          </cell>
        </row>
        <row r="12">
          <cell r="B12">
            <v>12055028</v>
          </cell>
          <cell r="C12" t="str">
            <v>Nguyễn Thành Đạt</v>
          </cell>
          <cell r="D12" t="str">
            <v>28/08/1983</v>
          </cell>
          <cell r="E12" t="str">
            <v>Bắc Giang</v>
          </cell>
          <cell r="F12" t="str">
            <v>2.67</v>
          </cell>
          <cell r="G12">
            <v>0</v>
          </cell>
        </row>
        <row r="13">
          <cell r="B13">
            <v>12055029</v>
          </cell>
          <cell r="C13" t="str">
            <v>Nguyễn Ngọc Điệp</v>
          </cell>
          <cell r="D13" t="str">
            <v>03/12/1989</v>
          </cell>
          <cell r="E13" t="str">
            <v>Hà Nội</v>
          </cell>
          <cell r="F13" t="str">
            <v>3.01</v>
          </cell>
          <cell r="G13">
            <v>0</v>
          </cell>
        </row>
        <row r="14">
          <cell r="B14">
            <v>12055030</v>
          </cell>
          <cell r="C14" t="str">
            <v>Trương Quốc Đông</v>
          </cell>
          <cell r="D14" t="str">
            <v>16/07/1982</v>
          </cell>
          <cell r="E14" t="str">
            <v>Yên Bái</v>
          </cell>
          <cell r="F14" t="str">
            <v>2.75</v>
          </cell>
          <cell r="G14">
            <v>0</v>
          </cell>
        </row>
        <row r="15">
          <cell r="B15">
            <v>12055290</v>
          </cell>
          <cell r="C15" t="str">
            <v>Đỗ Minh Đức</v>
          </cell>
          <cell r="D15" t="str">
            <v>05/09/1980</v>
          </cell>
          <cell r="E15" t="str">
            <v>Vĩnh Phúc</v>
          </cell>
          <cell r="F15" t="str">
            <v>3.08</v>
          </cell>
          <cell r="G15">
            <v>0</v>
          </cell>
        </row>
        <row r="16">
          <cell r="B16">
            <v>12055031</v>
          </cell>
          <cell r="C16" t="str">
            <v>Vũ Văn Đức</v>
          </cell>
          <cell r="D16" t="str">
            <v>10/01/1983</v>
          </cell>
          <cell r="E16" t="str">
            <v>Thanh Hóa</v>
          </cell>
          <cell r="F16" t="str">
            <v>2.99</v>
          </cell>
          <cell r="G16">
            <v>0</v>
          </cell>
        </row>
        <row r="17">
          <cell r="B17">
            <v>12055033</v>
          </cell>
          <cell r="C17" t="str">
            <v>Bùi Hoàng Giang</v>
          </cell>
          <cell r="D17" t="str">
            <v>30/10/1981</v>
          </cell>
          <cell r="E17" t="str">
            <v>Nam Định</v>
          </cell>
          <cell r="F17" t="str">
            <v>3.09</v>
          </cell>
          <cell r="G17">
            <v>0</v>
          </cell>
        </row>
        <row r="18">
          <cell r="B18">
            <v>12055032</v>
          </cell>
          <cell r="C18" t="str">
            <v>Nguyễn Hải Giang</v>
          </cell>
          <cell r="D18" t="str">
            <v>14/03/1984</v>
          </cell>
          <cell r="E18" t="str">
            <v>Hưng Yên</v>
          </cell>
          <cell r="F18" t="str">
            <v>2.86</v>
          </cell>
          <cell r="G18">
            <v>0</v>
          </cell>
        </row>
        <row r="19">
          <cell r="B19">
            <v>12055901</v>
          </cell>
          <cell r="C19" t="str">
            <v>Nông Thị Ngân Giang</v>
          </cell>
          <cell r="D19" t="str">
            <v>16/01/1990</v>
          </cell>
          <cell r="E19" t="str">
            <v>Cao Bằng</v>
          </cell>
          <cell r="F19" t="str">
            <v>3.29</v>
          </cell>
          <cell r="G19">
            <v>0</v>
          </cell>
        </row>
        <row r="20">
          <cell r="B20">
            <v>12055037</v>
          </cell>
          <cell r="C20" t="str">
            <v>Đặng Thị Thu Hà</v>
          </cell>
          <cell r="D20" t="str">
            <v>21/05/1986</v>
          </cell>
          <cell r="E20" t="str">
            <v>Hà Nội</v>
          </cell>
          <cell r="F20" t="str">
            <v>3.17</v>
          </cell>
          <cell r="G20">
            <v>0</v>
          </cell>
        </row>
        <row r="21">
          <cell r="B21">
            <v>12055035</v>
          </cell>
          <cell r="C21" t="str">
            <v>Đinh Thị Hà</v>
          </cell>
          <cell r="D21" t="str">
            <v>22/12/1984</v>
          </cell>
          <cell r="E21" t="str">
            <v>Ninh Bình</v>
          </cell>
          <cell r="F21" t="str">
            <v>3.07</v>
          </cell>
          <cell r="G21">
            <v>0</v>
          </cell>
        </row>
        <row r="22">
          <cell r="B22">
            <v>12055034</v>
          </cell>
          <cell r="C22" t="str">
            <v>Lê Thị Thanh Hà</v>
          </cell>
          <cell r="D22" t="str">
            <v>02/11/1987</v>
          </cell>
          <cell r="E22" t="str">
            <v>Hà Nam</v>
          </cell>
          <cell r="F22" t="str">
            <v>2.78</v>
          </cell>
          <cell r="G22">
            <v>1</v>
          </cell>
        </row>
        <row r="23">
          <cell r="B23">
            <v>12055296</v>
          </cell>
          <cell r="C23" t="str">
            <v>Nguyễn Thị Hà</v>
          </cell>
          <cell r="D23" t="str">
            <v>19/10/1983</v>
          </cell>
          <cell r="E23" t="str">
            <v>Nam Định</v>
          </cell>
          <cell r="F23" t="str">
            <v>3.42</v>
          </cell>
          <cell r="G23">
            <v>0</v>
          </cell>
        </row>
        <row r="24">
          <cell r="B24">
            <v>12055038</v>
          </cell>
          <cell r="C24" t="str">
            <v>Nguyễn Thủy Hằng</v>
          </cell>
          <cell r="D24" t="str">
            <v>28/11/1985</v>
          </cell>
          <cell r="E24" t="str">
            <v>Hà Nội</v>
          </cell>
          <cell r="F24" t="str">
            <v>3.18</v>
          </cell>
          <cell r="G24">
            <v>0</v>
          </cell>
        </row>
        <row r="25">
          <cell r="B25">
            <v>12055301</v>
          </cell>
          <cell r="C25" t="str">
            <v>Trần Thu Hằng</v>
          </cell>
          <cell r="D25" t="str">
            <v>08/07/1988</v>
          </cell>
          <cell r="E25" t="str">
            <v>Hà Nội</v>
          </cell>
          <cell r="F25" t="str">
            <v>3.26</v>
          </cell>
          <cell r="G25">
            <v>0</v>
          </cell>
        </row>
        <row r="26">
          <cell r="B26">
            <v>12055315</v>
          </cell>
          <cell r="C26" t="str">
            <v>Bùi Tiến Hùng</v>
          </cell>
          <cell r="D26" t="str">
            <v>23/05/1980</v>
          </cell>
          <cell r="E26" t="str">
            <v>Quảng Ninh</v>
          </cell>
          <cell r="F26" t="str">
            <v>3.21</v>
          </cell>
          <cell r="G26">
            <v>0</v>
          </cell>
        </row>
        <row r="27">
          <cell r="B27">
            <v>12055328</v>
          </cell>
          <cell r="C27" t="str">
            <v>Đăng Thị Thu Huyền</v>
          </cell>
          <cell r="D27" t="str">
            <v>28/07/1987</v>
          </cell>
          <cell r="E27" t="str">
            <v>Hà Nội</v>
          </cell>
          <cell r="F27" t="str">
            <v>3.24</v>
          </cell>
          <cell r="G27">
            <v>0</v>
          </cell>
        </row>
        <row r="28">
          <cell r="B28">
            <v>12055039</v>
          </cell>
          <cell r="C28" t="str">
            <v>Ngô Thị Thanh Huyền</v>
          </cell>
          <cell r="D28" t="str">
            <v>10/05/1987</v>
          </cell>
          <cell r="E28" t="str">
            <v>Hải Phòng</v>
          </cell>
          <cell r="F28" t="str">
            <v>3.28</v>
          </cell>
          <cell r="G28">
            <v>0</v>
          </cell>
        </row>
        <row r="29">
          <cell r="B29">
            <v>12055316</v>
          </cell>
          <cell r="C29" t="str">
            <v>Bùi Quốc Hưng</v>
          </cell>
          <cell r="D29" t="str">
            <v>21/10/1988</v>
          </cell>
          <cell r="E29" t="str">
            <v>Thái Bình</v>
          </cell>
          <cell r="F29" t="str">
            <v>2.79</v>
          </cell>
          <cell r="G29">
            <v>0</v>
          </cell>
        </row>
        <row r="30">
          <cell r="B30">
            <v>12055319</v>
          </cell>
          <cell r="C30" t="str">
            <v>Hoàng Lan Hương</v>
          </cell>
          <cell r="D30" t="str">
            <v>16/11/1981</v>
          </cell>
          <cell r="E30" t="str">
            <v>Hà Nội</v>
          </cell>
          <cell r="F30" t="str">
            <v>3.54</v>
          </cell>
          <cell r="G30">
            <v>0</v>
          </cell>
        </row>
        <row r="31">
          <cell r="B31">
            <v>12055321</v>
          </cell>
          <cell r="C31" t="str">
            <v>Lê Thị Mai Hương</v>
          </cell>
          <cell r="D31" t="str">
            <v>19/08/1987</v>
          </cell>
          <cell r="E31" t="str">
            <v>Hà Nam</v>
          </cell>
          <cell r="F31" t="str">
            <v>3.37</v>
          </cell>
          <cell r="G31">
            <v>0</v>
          </cell>
        </row>
        <row r="32">
          <cell r="B32">
            <v>12055041</v>
          </cell>
          <cell r="C32" t="str">
            <v>Nguyễn Thị Thanh Hương</v>
          </cell>
          <cell r="D32" t="str">
            <v>18/08/1988</v>
          </cell>
          <cell r="E32" t="str">
            <v>Ninh Bình</v>
          </cell>
          <cell r="F32" t="str">
            <v>3.11</v>
          </cell>
          <cell r="G32">
            <v>0</v>
          </cell>
        </row>
        <row r="33">
          <cell r="B33">
            <v>12055324</v>
          </cell>
          <cell r="C33" t="str">
            <v>Nguyễn Thu Hương</v>
          </cell>
          <cell r="D33" t="str">
            <v>20/01/1984</v>
          </cell>
          <cell r="E33" t="str">
            <v>Thái Bình</v>
          </cell>
          <cell r="F33" t="str">
            <v>2.96</v>
          </cell>
          <cell r="G33">
            <v>0</v>
          </cell>
        </row>
        <row r="34">
          <cell r="B34">
            <v>12055040</v>
          </cell>
          <cell r="C34" t="str">
            <v>Phạm Ngọc Hiền Hương</v>
          </cell>
          <cell r="D34" t="str">
            <v>30/05/1990</v>
          </cell>
          <cell r="E34" t="str">
            <v>Hà Nội</v>
          </cell>
          <cell r="F34" t="str">
            <v>3.29</v>
          </cell>
          <cell r="G34">
            <v>0</v>
          </cell>
        </row>
        <row r="35">
          <cell r="B35">
            <v>12055042</v>
          </cell>
          <cell r="C35" t="str">
            <v>Phạm Thu Hương</v>
          </cell>
          <cell r="D35" t="str">
            <v>13/02/1987</v>
          </cell>
          <cell r="E35" t="str">
            <v>Thái Bình</v>
          </cell>
          <cell r="F35" t="str">
            <v>3.14</v>
          </cell>
          <cell r="G35">
            <v>0</v>
          </cell>
        </row>
        <row r="36">
          <cell r="B36">
            <v>12055332</v>
          </cell>
          <cell r="C36" t="str">
            <v>Nguyễn Văn Kỳ</v>
          </cell>
          <cell r="D36" t="str">
            <v>08/09/1987</v>
          </cell>
          <cell r="E36" t="str">
            <v>Nghệ An</v>
          </cell>
          <cell r="F36" t="str">
            <v>2.87</v>
          </cell>
          <cell r="G36">
            <v>0</v>
          </cell>
        </row>
        <row r="37">
          <cell r="B37">
            <v>12055339</v>
          </cell>
          <cell r="C37" t="str">
            <v>Lê Thùy Linh</v>
          </cell>
          <cell r="D37" t="str">
            <v>30/11/1983</v>
          </cell>
          <cell r="E37" t="str">
            <v>Hà Nội</v>
          </cell>
          <cell r="F37" t="str">
            <v>3.51</v>
          </cell>
          <cell r="G37">
            <v>0</v>
          </cell>
        </row>
        <row r="38">
          <cell r="B38">
            <v>12055343</v>
          </cell>
          <cell r="C38" t="str">
            <v>Lê Thị Phương Loan</v>
          </cell>
          <cell r="D38" t="str">
            <v>02/01/1987</v>
          </cell>
          <cell r="E38" t="str">
            <v>Hưng Yên</v>
          </cell>
          <cell r="F38" t="str">
            <v>3.26</v>
          </cell>
          <cell r="G38">
            <v>0</v>
          </cell>
        </row>
        <row r="39">
          <cell r="B39">
            <v>12055346</v>
          </cell>
          <cell r="C39" t="str">
            <v>Phí Thị Châu Loan</v>
          </cell>
          <cell r="D39" t="str">
            <v>03/09/1987</v>
          </cell>
          <cell r="E39" t="str">
            <v>Lai Châu</v>
          </cell>
          <cell r="F39" t="str">
            <v>3.19</v>
          </cell>
          <cell r="G39">
            <v>0</v>
          </cell>
        </row>
        <row r="40">
          <cell r="B40">
            <v>12055352</v>
          </cell>
          <cell r="C40" t="str">
            <v>Đỗ Văn Mạnh</v>
          </cell>
          <cell r="D40" t="str">
            <v>30/05/1988</v>
          </cell>
          <cell r="E40" t="str">
            <v>Hưng Yên</v>
          </cell>
          <cell r="F40" t="str">
            <v>3.19</v>
          </cell>
          <cell r="G40">
            <v>0</v>
          </cell>
        </row>
        <row r="41">
          <cell r="B41">
            <v>12055044</v>
          </cell>
          <cell r="C41" t="str">
            <v>Nguyễn Thị Mừng</v>
          </cell>
          <cell r="D41" t="str">
            <v>20/09/1989</v>
          </cell>
          <cell r="E41" t="str">
            <v>Nam Định</v>
          </cell>
          <cell r="F41" t="str">
            <v>2.96</v>
          </cell>
          <cell r="G41">
            <v>0</v>
          </cell>
        </row>
        <row r="42">
          <cell r="B42">
            <v>12055354</v>
          </cell>
          <cell r="C42" t="str">
            <v>Lê Hồng Nam</v>
          </cell>
          <cell r="D42" t="str">
            <v>03/02/1990</v>
          </cell>
          <cell r="E42" t="str">
            <v>Hà Nội</v>
          </cell>
          <cell r="F42" t="str">
            <v>3.08</v>
          </cell>
          <cell r="G42">
            <v>0</v>
          </cell>
        </row>
        <row r="43">
          <cell r="B43">
            <v>12055045</v>
          </cell>
          <cell r="C43" t="str">
            <v>Lê Thị Hằng Nga</v>
          </cell>
          <cell r="D43" t="str">
            <v>02/12/1987</v>
          </cell>
          <cell r="E43" t="str">
            <v>Hà Nội</v>
          </cell>
          <cell r="F43" t="str">
            <v>2.88</v>
          </cell>
          <cell r="G43">
            <v>0</v>
          </cell>
        </row>
        <row r="44">
          <cell r="B44">
            <v>12055356</v>
          </cell>
          <cell r="C44" t="str">
            <v>Lê Thị Quỳnh Nga</v>
          </cell>
          <cell r="D44" t="str">
            <v>10/10/1989</v>
          </cell>
          <cell r="E44" t="str">
            <v>Vĩnh Phúc</v>
          </cell>
          <cell r="F44" t="str">
            <v>3.28</v>
          </cell>
          <cell r="G44">
            <v>0</v>
          </cell>
        </row>
        <row r="45">
          <cell r="B45">
            <v>12055357</v>
          </cell>
          <cell r="C45" t="str">
            <v>Bùi Thị Thúy Ngân</v>
          </cell>
          <cell r="D45" t="str">
            <v>26/01/1990</v>
          </cell>
          <cell r="E45" t="str">
            <v>Hải Phòng</v>
          </cell>
          <cell r="F45" t="str">
            <v>0.72</v>
          </cell>
          <cell r="G45">
            <v>10</v>
          </cell>
        </row>
        <row r="46">
          <cell r="B46">
            <v>12055046</v>
          </cell>
          <cell r="C46" t="str">
            <v>Phạm Văn Nghĩa</v>
          </cell>
          <cell r="D46" t="str">
            <v>17/09/1986</v>
          </cell>
          <cell r="E46" t="str">
            <v>Nam Định</v>
          </cell>
          <cell r="F46" t="str">
            <v>2.84</v>
          </cell>
          <cell r="G46">
            <v>0</v>
          </cell>
        </row>
        <row r="47">
          <cell r="B47">
            <v>12055047</v>
          </cell>
          <cell r="C47" t="str">
            <v>Nguyễn Bá Ngọc</v>
          </cell>
          <cell r="D47" t="str">
            <v>06/12/1988</v>
          </cell>
          <cell r="E47" t="str">
            <v>Hà Nội</v>
          </cell>
          <cell r="F47" t="str">
            <v>2.36</v>
          </cell>
          <cell r="G47">
            <v>2</v>
          </cell>
        </row>
        <row r="48">
          <cell r="B48">
            <v>12055048</v>
          </cell>
          <cell r="C48" t="str">
            <v>Nguyễn Minh Ngọc</v>
          </cell>
          <cell r="D48" t="str">
            <v>17/02/1985</v>
          </cell>
          <cell r="E48" t="str">
            <v>Hải Phòng</v>
          </cell>
          <cell r="F48" t="str">
            <v>3.20</v>
          </cell>
          <cell r="G48">
            <v>0</v>
          </cell>
        </row>
        <row r="49">
          <cell r="B49">
            <v>12055362</v>
          </cell>
          <cell r="C49" t="str">
            <v>Mai Trần Nhân</v>
          </cell>
          <cell r="D49" t="str">
            <v>26/10/1984</v>
          </cell>
          <cell r="E49" t="str">
            <v>Nam Định</v>
          </cell>
          <cell r="F49" t="str">
            <v>2.79</v>
          </cell>
          <cell r="G49">
            <v>0</v>
          </cell>
        </row>
        <row r="50">
          <cell r="B50">
            <v>12055049</v>
          </cell>
          <cell r="C50" t="str">
            <v>Nguyễn Thị Thu Phương</v>
          </cell>
          <cell r="D50" t="str">
            <v>20/12/1989</v>
          </cell>
          <cell r="E50" t="str">
            <v>Vĩnh Phúc</v>
          </cell>
          <cell r="F50" t="str">
            <v>3.02</v>
          </cell>
          <cell r="G50">
            <v>0</v>
          </cell>
        </row>
        <row r="51">
          <cell r="B51">
            <v>12055050</v>
          </cell>
          <cell r="C51" t="str">
            <v>Nguyễn Hồng Quang</v>
          </cell>
          <cell r="D51" t="str">
            <v>21/06/1984</v>
          </cell>
          <cell r="E51" t="str">
            <v>Bắc Giang</v>
          </cell>
          <cell r="F51" t="str">
            <v>3.07</v>
          </cell>
          <cell r="G51">
            <v>0</v>
          </cell>
        </row>
        <row r="52">
          <cell r="B52">
            <v>12055051</v>
          </cell>
          <cell r="C52" t="str">
            <v>Nguyễn Thị Tú Quyên</v>
          </cell>
          <cell r="D52" t="str">
            <v>19/11/1982</v>
          </cell>
          <cell r="E52" t="str">
            <v>Phú Thọ</v>
          </cell>
          <cell r="F52" t="str">
            <v>3.15</v>
          </cell>
          <cell r="G52">
            <v>0</v>
          </cell>
        </row>
        <row r="53">
          <cell r="B53">
            <v>12055371</v>
          </cell>
          <cell r="C53" t="str">
            <v>Trần Thọ Sĩ</v>
          </cell>
          <cell r="D53" t="str">
            <v>21/09/1990</v>
          </cell>
          <cell r="E53" t="str">
            <v>Nam Định</v>
          </cell>
          <cell r="F53" t="str">
            <v>3.10</v>
          </cell>
          <cell r="G53">
            <v>0</v>
          </cell>
        </row>
        <row r="54">
          <cell r="B54">
            <v>12055374</v>
          </cell>
          <cell r="C54" t="str">
            <v>Nguyễn Thế Tâm</v>
          </cell>
          <cell r="D54" t="str">
            <v>16/10/1982</v>
          </cell>
          <cell r="E54" t="str">
            <v>Hà Nội</v>
          </cell>
          <cell r="F54" t="str">
            <v>2.95</v>
          </cell>
          <cell r="G54">
            <v>0</v>
          </cell>
        </row>
        <row r="55">
          <cell r="B55">
            <v>12055375</v>
          </cell>
          <cell r="C55" t="str">
            <v>Nguyễn Hồng Thái</v>
          </cell>
          <cell r="D55" t="str">
            <v>20/08/1985</v>
          </cell>
          <cell r="E55" t="str">
            <v>Bắc Giang</v>
          </cell>
          <cell r="F55" t="str">
            <v>2.29</v>
          </cell>
          <cell r="G55">
            <v>1</v>
          </cell>
        </row>
        <row r="56">
          <cell r="B56">
            <v>12055377</v>
          </cell>
          <cell r="C56" t="str">
            <v>Hoàng Minh Thắng</v>
          </cell>
          <cell r="D56" t="str">
            <v>17/10/1985</v>
          </cell>
          <cell r="E56" t="str">
            <v>Hà Nội</v>
          </cell>
          <cell r="F56" t="str">
            <v>2.72</v>
          </cell>
          <cell r="G56">
            <v>0</v>
          </cell>
        </row>
        <row r="57">
          <cell r="B57">
            <v>12055387</v>
          </cell>
          <cell r="C57" t="str">
            <v>Bùi Ngọc Thu</v>
          </cell>
          <cell r="D57" t="str">
            <v>07/07/1990</v>
          </cell>
          <cell r="E57" t="str">
            <v>Hà Nội</v>
          </cell>
          <cell r="F57" t="str">
            <v>3.43</v>
          </cell>
          <cell r="G57">
            <v>0</v>
          </cell>
        </row>
        <row r="58">
          <cell r="B58">
            <v>12055055</v>
          </cell>
          <cell r="C58" t="str">
            <v>Nguyễn Thị Thu Trang</v>
          </cell>
          <cell r="D58" t="str">
            <v>13/09/1987</v>
          </cell>
          <cell r="E58" t="str">
            <v>Hưng Yên</v>
          </cell>
          <cell r="F58" t="str">
            <v>2.89</v>
          </cell>
          <cell r="G58">
            <v>0</v>
          </cell>
        </row>
        <row r="59">
          <cell r="B59">
            <v>12055395</v>
          </cell>
          <cell r="C59" t="str">
            <v>Nguyễn Thị Thùy Trang</v>
          </cell>
          <cell r="D59" t="str">
            <v>25/02/1987</v>
          </cell>
          <cell r="E59" t="str">
            <v>Nghệ An </v>
          </cell>
          <cell r="F59" t="str">
            <v>2.90</v>
          </cell>
          <cell r="G59">
            <v>0</v>
          </cell>
        </row>
        <row r="60">
          <cell r="B60">
            <v>12055399</v>
          </cell>
          <cell r="C60" t="str">
            <v>Vương Thị Tuyết Trang</v>
          </cell>
          <cell r="D60" t="str">
            <v>17/10/1989</v>
          </cell>
          <cell r="E60" t="str">
            <v>Hà Nội</v>
          </cell>
          <cell r="F60" t="str">
            <v>2.89</v>
          </cell>
          <cell r="G60">
            <v>0</v>
          </cell>
        </row>
        <row r="61">
          <cell r="B61">
            <v>12055056</v>
          </cell>
          <cell r="C61" t="str">
            <v>Nguyễn Xuân Trường</v>
          </cell>
          <cell r="D61" t="str">
            <v>16/07/1987</v>
          </cell>
          <cell r="E61" t="str">
            <v>Ninh Bình</v>
          </cell>
          <cell r="F61" t="str">
            <v>3.15</v>
          </cell>
          <cell r="G61">
            <v>0</v>
          </cell>
        </row>
        <row r="62">
          <cell r="B62">
            <v>12055058</v>
          </cell>
          <cell r="C62" t="str">
            <v>Trần Văn Tú</v>
          </cell>
          <cell r="D62" t="str">
            <v>12/09/1989</v>
          </cell>
          <cell r="E62" t="str">
            <v>Nghệ An</v>
          </cell>
          <cell r="F62" t="str">
            <v>2.85</v>
          </cell>
          <cell r="G62">
            <v>0</v>
          </cell>
        </row>
        <row r="63">
          <cell r="B63">
            <v>12055408</v>
          </cell>
          <cell r="C63" t="str">
            <v>Trần Thị Vân</v>
          </cell>
          <cell r="D63" t="str">
            <v>08/07/1988</v>
          </cell>
          <cell r="E63" t="str">
            <v>Yên Bái</v>
          </cell>
          <cell r="F63" t="str">
            <v>2.98</v>
          </cell>
          <cell r="G63">
            <v>0</v>
          </cell>
        </row>
        <row r="64">
          <cell r="B64">
            <v>12055060</v>
          </cell>
          <cell r="C64" t="str">
            <v>Nguyễn Quang Vinh</v>
          </cell>
          <cell r="D64" t="str">
            <v>29/10/1984</v>
          </cell>
          <cell r="E64" t="str">
            <v>Hà Nội</v>
          </cell>
          <cell r="F64" t="str">
            <v>2.79</v>
          </cell>
          <cell r="G64">
            <v>0</v>
          </cell>
        </row>
        <row r="65">
          <cell r="B65">
            <v>12055061</v>
          </cell>
          <cell r="C65" t="str">
            <v>Đỗ Hoàng Yến</v>
          </cell>
          <cell r="D65" t="str">
            <v>24/01/1988</v>
          </cell>
          <cell r="E65" t="str">
            <v>Hải Dương</v>
          </cell>
          <cell r="F65" t="str">
            <v>3.09</v>
          </cell>
          <cell r="G6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 toan khoa"/>
      <sheetName val="Nam 2"/>
      <sheetName val="Nam 1"/>
      <sheetName val="ImportMonhoc 1 "/>
      <sheetName val="KCT D.tao K21"/>
      <sheetName val="File goc"/>
      <sheetName val="Nhatkyvaodiem"/>
    </sheetNames>
    <sheetDataSet>
      <sheetData sheetId="5">
        <row r="6">
          <cell r="B6">
            <v>12055021</v>
          </cell>
          <cell r="C6" t="str">
            <v>Đỗ Lê Anh</v>
          </cell>
          <cell r="D6" t="str">
            <v>02/01/1982</v>
          </cell>
          <cell r="E6" t="str">
            <v>Hà Nội</v>
          </cell>
          <cell r="F6" t="str">
            <v>7.73</v>
          </cell>
          <cell r="G6" t="str">
            <v>3.19</v>
          </cell>
          <cell r="H6">
            <v>0</v>
          </cell>
          <cell r="I6">
            <v>36</v>
          </cell>
          <cell r="J6">
            <v>0</v>
          </cell>
        </row>
        <row r="7">
          <cell r="B7">
            <v>12055271</v>
          </cell>
          <cell r="C7" t="str">
            <v>Nguyễn Thị Bích</v>
          </cell>
          <cell r="D7" t="str">
            <v>11/11/1990</v>
          </cell>
          <cell r="E7" t="str">
            <v>Nam Định</v>
          </cell>
          <cell r="F7" t="str">
            <v>7.68</v>
          </cell>
          <cell r="G7" t="str">
            <v>3.11</v>
          </cell>
          <cell r="H7">
            <v>0</v>
          </cell>
          <cell r="I7">
            <v>36</v>
          </cell>
          <cell r="J7">
            <v>0</v>
          </cell>
        </row>
        <row r="8">
          <cell r="B8">
            <v>12055024</v>
          </cell>
          <cell r="C8" t="str">
            <v>Nguyễn Thị Chải</v>
          </cell>
          <cell r="D8" t="str">
            <v>03/06/1983</v>
          </cell>
          <cell r="E8" t="str">
            <v>Hà Nội</v>
          </cell>
          <cell r="F8" t="str">
            <v>7.81</v>
          </cell>
          <cell r="G8" t="str">
            <v>3.18</v>
          </cell>
          <cell r="H8">
            <v>0</v>
          </cell>
          <cell r="I8">
            <v>36</v>
          </cell>
          <cell r="J8">
            <v>0</v>
          </cell>
        </row>
        <row r="9">
          <cell r="B9">
            <v>12055275</v>
          </cell>
          <cell r="C9" t="str">
            <v>Nguyễn Thị Chi</v>
          </cell>
          <cell r="D9" t="str">
            <v>02/12/1989</v>
          </cell>
          <cell r="E9" t="str">
            <v>Bắc Giang</v>
          </cell>
          <cell r="F9" t="str">
            <v>7.53</v>
          </cell>
          <cell r="G9" t="str">
            <v>3.04</v>
          </cell>
          <cell r="H9">
            <v>0</v>
          </cell>
          <cell r="I9">
            <v>36</v>
          </cell>
          <cell r="J9">
            <v>0</v>
          </cell>
        </row>
        <row r="10">
          <cell r="B10">
            <v>12055276</v>
          </cell>
          <cell r="C10" t="str">
            <v>Hà Xuân Chiến</v>
          </cell>
          <cell r="D10" t="str">
            <v>15/03/1981</v>
          </cell>
          <cell r="E10" t="str">
            <v>Nam Định</v>
          </cell>
          <cell r="F10" t="str">
            <v>7.11</v>
          </cell>
          <cell r="G10" t="str">
            <v>2.61</v>
          </cell>
          <cell r="H10">
            <v>0</v>
          </cell>
          <cell r="I10">
            <v>36</v>
          </cell>
          <cell r="J10">
            <v>0</v>
          </cell>
        </row>
        <row r="11">
          <cell r="B11">
            <v>12055277</v>
          </cell>
          <cell r="C11" t="str">
            <v>Tạ Thị Chinh</v>
          </cell>
          <cell r="D11" t="str">
            <v>13/12/1984</v>
          </cell>
          <cell r="E11" t="str">
            <v>Hà Nội</v>
          </cell>
          <cell r="F11" t="str">
            <v>7.84</v>
          </cell>
          <cell r="G11" t="str">
            <v>3.26</v>
          </cell>
          <cell r="H11">
            <v>0</v>
          </cell>
          <cell r="I11">
            <v>36</v>
          </cell>
          <cell r="J11">
            <v>0</v>
          </cell>
        </row>
        <row r="12">
          <cell r="B12">
            <v>12055280</v>
          </cell>
          <cell r="C12" t="str">
            <v>Trần Phú Cường</v>
          </cell>
          <cell r="D12" t="str">
            <v>01/09/1979</v>
          </cell>
          <cell r="E12" t="str">
            <v>Hải Phòng</v>
          </cell>
          <cell r="F12" t="str">
            <v>7.54</v>
          </cell>
          <cell r="G12" t="str">
            <v>2.92</v>
          </cell>
          <cell r="H12">
            <v>0</v>
          </cell>
          <cell r="I12">
            <v>36</v>
          </cell>
          <cell r="J12">
            <v>0</v>
          </cell>
        </row>
        <row r="13">
          <cell r="B13">
            <v>12055283</v>
          </cell>
          <cell r="C13" t="str">
            <v>Lê Trung Dũng</v>
          </cell>
          <cell r="D13" t="str">
            <v>07/10/1980</v>
          </cell>
          <cell r="E13" t="str">
            <v>Vĩnh Phúc</v>
          </cell>
          <cell r="F13" t="str">
            <v>7.82</v>
          </cell>
          <cell r="G13" t="str">
            <v>3.11</v>
          </cell>
          <cell r="H13">
            <v>0</v>
          </cell>
          <cell r="I13">
            <v>36</v>
          </cell>
          <cell r="J13">
            <v>0</v>
          </cell>
        </row>
        <row r="14">
          <cell r="B14">
            <v>12055287</v>
          </cell>
          <cell r="C14" t="str">
            <v>Lê Thị Duyên</v>
          </cell>
          <cell r="D14" t="str">
            <v>03/11/1988</v>
          </cell>
          <cell r="E14" t="str">
            <v>Thanh Hóa</v>
          </cell>
          <cell r="F14" t="str">
            <v>7.25</v>
          </cell>
          <cell r="G14" t="str">
            <v>2.91</v>
          </cell>
          <cell r="H14">
            <v>0</v>
          </cell>
          <cell r="I14">
            <v>36</v>
          </cell>
          <cell r="J14">
            <v>0</v>
          </cell>
        </row>
        <row r="15">
          <cell r="B15">
            <v>12055294</v>
          </cell>
          <cell r="C15" t="str">
            <v>Lâm Thị Thu Hà</v>
          </cell>
          <cell r="D15" t="str">
            <v>12/11/1986</v>
          </cell>
          <cell r="E15" t="str">
            <v>Nam Định</v>
          </cell>
          <cell r="F15" t="str">
            <v>7.17</v>
          </cell>
          <cell r="G15" t="str">
            <v>2.79</v>
          </cell>
          <cell r="H15">
            <v>0</v>
          </cell>
          <cell r="I15">
            <v>36</v>
          </cell>
          <cell r="J15">
            <v>0</v>
          </cell>
        </row>
        <row r="16">
          <cell r="B16">
            <v>12055295</v>
          </cell>
          <cell r="C16" t="str">
            <v>Ngô Thị Thu Hà</v>
          </cell>
          <cell r="D16" t="str">
            <v>12/10/1986</v>
          </cell>
          <cell r="E16" t="str">
            <v>Hà Nội</v>
          </cell>
          <cell r="F16" t="str">
            <v>7.68</v>
          </cell>
          <cell r="G16" t="str">
            <v>3.16</v>
          </cell>
          <cell r="H16">
            <v>0</v>
          </cell>
          <cell r="I16">
            <v>36</v>
          </cell>
          <cell r="J16">
            <v>0</v>
          </cell>
        </row>
        <row r="17">
          <cell r="B17">
            <v>12055304</v>
          </cell>
          <cell r="C17" t="str">
            <v>Lê Hồng Hạnh</v>
          </cell>
          <cell r="D17" t="str">
            <v>25/12/1982</v>
          </cell>
          <cell r="E17" t="str">
            <v>Bắc Ninh</v>
          </cell>
          <cell r="F17" t="str">
            <v>7.27</v>
          </cell>
          <cell r="G17" t="str">
            <v>2.88</v>
          </cell>
          <cell r="H17">
            <v>0</v>
          </cell>
          <cell r="I17">
            <v>36</v>
          </cell>
          <cell r="J17">
            <v>0</v>
          </cell>
        </row>
        <row r="18">
          <cell r="B18">
            <v>12055306</v>
          </cell>
          <cell r="C18" t="str">
            <v>Trần Thị Hạnh</v>
          </cell>
          <cell r="D18" t="str">
            <v>02/02/1981</v>
          </cell>
          <cell r="E18" t="str">
            <v>Thái Bình</v>
          </cell>
          <cell r="F18" t="str">
            <v>7.84</v>
          </cell>
          <cell r="G18" t="str">
            <v>3.18</v>
          </cell>
          <cell r="H18">
            <v>0</v>
          </cell>
          <cell r="I18">
            <v>36</v>
          </cell>
          <cell r="J18">
            <v>0</v>
          </cell>
        </row>
        <row r="19">
          <cell r="B19">
            <v>12055300</v>
          </cell>
          <cell r="C19" t="str">
            <v>Nguyễn Thúy Hằng</v>
          </cell>
          <cell r="D19" t="str">
            <v>12/11/1985</v>
          </cell>
          <cell r="E19" t="str">
            <v>Thái Bình</v>
          </cell>
          <cell r="F19" t="str">
            <v>7.40</v>
          </cell>
          <cell r="G19" t="str">
            <v>2.93</v>
          </cell>
          <cell r="H19">
            <v>0</v>
          </cell>
          <cell r="I19">
            <v>36</v>
          </cell>
          <cell r="J19">
            <v>0</v>
          </cell>
        </row>
        <row r="20">
          <cell r="B20">
            <v>12055307</v>
          </cell>
          <cell r="C20" t="str">
            <v>Bùi Thanh Hiếu</v>
          </cell>
          <cell r="D20" t="str">
            <v>14/06/1982</v>
          </cell>
          <cell r="E20" t="str">
            <v>Hà Nội</v>
          </cell>
          <cell r="F20" t="str">
            <v>7.55</v>
          </cell>
          <cell r="G20" t="str">
            <v>2.98</v>
          </cell>
          <cell r="H20">
            <v>0</v>
          </cell>
          <cell r="I20">
            <v>36</v>
          </cell>
          <cell r="J20">
            <v>0</v>
          </cell>
        </row>
        <row r="21">
          <cell r="B21">
            <v>12055312</v>
          </cell>
          <cell r="C21" t="str">
            <v>Nguyễn Thị Hồng</v>
          </cell>
          <cell r="D21" t="str">
            <v>15/11/1989</v>
          </cell>
          <cell r="E21" t="str">
            <v>Hà Nội</v>
          </cell>
          <cell r="F21" t="str">
            <v>7.66</v>
          </cell>
          <cell r="G21" t="str">
            <v>3.06</v>
          </cell>
          <cell r="H21">
            <v>0</v>
          </cell>
          <cell r="I21">
            <v>36</v>
          </cell>
          <cell r="J21">
            <v>0</v>
          </cell>
        </row>
        <row r="22">
          <cell r="B22">
            <v>12055313</v>
          </cell>
          <cell r="C22" t="str">
            <v>Vũ Thị Hợp</v>
          </cell>
          <cell r="D22" t="str">
            <v>05/02/1987</v>
          </cell>
          <cell r="E22" t="str">
            <v>Ninh Bình</v>
          </cell>
          <cell r="F22" t="str">
            <v>7.76</v>
          </cell>
          <cell r="G22" t="str">
            <v>3.11</v>
          </cell>
          <cell r="H22">
            <v>0</v>
          </cell>
          <cell r="I22">
            <v>36</v>
          </cell>
          <cell r="J22">
            <v>0</v>
          </cell>
        </row>
        <row r="23">
          <cell r="B23">
            <v>12055314</v>
          </cell>
          <cell r="C23" t="str">
            <v>Trần Thị Huệ</v>
          </cell>
          <cell r="D23" t="str">
            <v>25/10/1982</v>
          </cell>
          <cell r="E23" t="str">
            <v>Hải Dương</v>
          </cell>
          <cell r="F23" t="str">
            <v>7.17</v>
          </cell>
          <cell r="G23" t="str">
            <v>2.78</v>
          </cell>
          <cell r="H23">
            <v>0</v>
          </cell>
          <cell r="I23">
            <v>36</v>
          </cell>
          <cell r="J23">
            <v>0</v>
          </cell>
        </row>
        <row r="24">
          <cell r="B24">
            <v>12055327</v>
          </cell>
          <cell r="C24" t="str">
            <v>Phan Quốc Huy</v>
          </cell>
          <cell r="D24" t="str">
            <v>04/08/1988</v>
          </cell>
          <cell r="E24" t="str">
            <v>Hà Nội</v>
          </cell>
          <cell r="F24" t="str">
            <v>7.61</v>
          </cell>
          <cell r="G24" t="str">
            <v>2.99</v>
          </cell>
          <cell r="H24">
            <v>0</v>
          </cell>
          <cell r="I24">
            <v>36</v>
          </cell>
          <cell r="J24">
            <v>0</v>
          </cell>
        </row>
        <row r="25">
          <cell r="B25">
            <v>12055329</v>
          </cell>
          <cell r="C25" t="str">
            <v>Đỗ Thị Thanh Huyền</v>
          </cell>
          <cell r="D25" t="str">
            <v>17/12/1986</v>
          </cell>
          <cell r="E25" t="str">
            <v>Hải Dương</v>
          </cell>
          <cell r="F25" t="str">
            <v>7.46</v>
          </cell>
          <cell r="G25" t="str">
            <v>2.92</v>
          </cell>
          <cell r="H25">
            <v>0</v>
          </cell>
          <cell r="I25">
            <v>36</v>
          </cell>
          <cell r="J25">
            <v>0</v>
          </cell>
        </row>
        <row r="26">
          <cell r="B26">
            <v>12055317</v>
          </cell>
          <cell r="C26" t="str">
            <v>Nguyễn Việt Hưng</v>
          </cell>
          <cell r="D26" t="str">
            <v>03/03/1980</v>
          </cell>
          <cell r="E26" t="str">
            <v>Nghệ An </v>
          </cell>
          <cell r="F26" t="str">
            <v>7.83</v>
          </cell>
          <cell r="G26" t="str">
            <v>3.21</v>
          </cell>
          <cell r="H26">
            <v>0</v>
          </cell>
          <cell r="I26">
            <v>36</v>
          </cell>
          <cell r="J26">
            <v>0</v>
          </cell>
        </row>
        <row r="27">
          <cell r="B27">
            <v>12055318</v>
          </cell>
          <cell r="C27" t="str">
            <v>Bùi Thanh Hương</v>
          </cell>
          <cell r="D27" t="str">
            <v>01/04/1990</v>
          </cell>
          <cell r="E27" t="str">
            <v>Hà Nội</v>
          </cell>
          <cell r="F27" t="str">
            <v>7.83</v>
          </cell>
          <cell r="G27" t="str">
            <v>3.21</v>
          </cell>
          <cell r="H27">
            <v>0</v>
          </cell>
          <cell r="I27">
            <v>36</v>
          </cell>
          <cell r="J27">
            <v>0</v>
          </cell>
        </row>
        <row r="28">
          <cell r="B28">
            <v>12055322</v>
          </cell>
          <cell r="C28" t="str">
            <v>Nguyễn Diệu Hương</v>
          </cell>
          <cell r="D28" t="str">
            <v>25/06/1971</v>
          </cell>
          <cell r="E28" t="str">
            <v>Quảng Ninh</v>
          </cell>
          <cell r="F28" t="str">
            <v>8.06</v>
          </cell>
          <cell r="G28" t="str">
            <v>3.32</v>
          </cell>
          <cell r="H28">
            <v>0</v>
          </cell>
          <cell r="I28">
            <v>36</v>
          </cell>
          <cell r="J28">
            <v>0</v>
          </cell>
        </row>
        <row r="29">
          <cell r="B29">
            <v>12055323</v>
          </cell>
          <cell r="C29" t="str">
            <v>Nguyễn Thị Lan Hương</v>
          </cell>
          <cell r="D29" t="str">
            <v>05/08/1978</v>
          </cell>
          <cell r="E29" t="str">
            <v>Hà Nội</v>
          </cell>
          <cell r="F29" t="str">
            <v>8.11</v>
          </cell>
          <cell r="G29" t="str">
            <v>3.34</v>
          </cell>
          <cell r="H29">
            <v>0</v>
          </cell>
          <cell r="I29">
            <v>36</v>
          </cell>
          <cell r="J29">
            <v>0</v>
          </cell>
        </row>
        <row r="30">
          <cell r="B30">
            <v>12055325</v>
          </cell>
          <cell r="C30" t="str">
            <v>Trần Thị Hương</v>
          </cell>
          <cell r="D30" t="str">
            <v>24/10/1988</v>
          </cell>
          <cell r="E30" t="str">
            <v>Hải Phòng</v>
          </cell>
          <cell r="F30" t="str">
            <v>6.42</v>
          </cell>
          <cell r="G30" t="str">
            <v>2.66</v>
          </cell>
          <cell r="H30">
            <v>6</v>
          </cell>
          <cell r="I30">
            <v>30</v>
          </cell>
          <cell r="J30">
            <v>2</v>
          </cell>
        </row>
        <row r="31">
          <cell r="B31">
            <v>12055326</v>
          </cell>
          <cell r="C31" t="str">
            <v>Trần Thị Thu Hương</v>
          </cell>
          <cell r="D31" t="str">
            <v>17/03/1973</v>
          </cell>
          <cell r="E31" t="str">
            <v>Nam Định</v>
          </cell>
          <cell r="F31" t="str">
            <v>7.19</v>
          </cell>
          <cell r="G31" t="str">
            <v>2.75</v>
          </cell>
          <cell r="H31">
            <v>0</v>
          </cell>
          <cell r="I31">
            <v>36</v>
          </cell>
          <cell r="J31">
            <v>0</v>
          </cell>
        </row>
        <row r="32">
          <cell r="B32">
            <v>12055333</v>
          </cell>
          <cell r="C32" t="str">
            <v>Lê Lâm</v>
          </cell>
          <cell r="D32" t="str">
            <v>06/11/1981</v>
          </cell>
          <cell r="E32" t="str">
            <v>Phú Thọ</v>
          </cell>
          <cell r="F32" t="str">
            <v>8.26</v>
          </cell>
          <cell r="G32" t="str">
            <v>3.46</v>
          </cell>
          <cell r="H32">
            <v>0</v>
          </cell>
          <cell r="I32">
            <v>36</v>
          </cell>
          <cell r="J32">
            <v>0</v>
          </cell>
        </row>
        <row r="33">
          <cell r="B33">
            <v>12055337</v>
          </cell>
          <cell r="C33" t="str">
            <v>Đỗ Thị Mai Liên</v>
          </cell>
          <cell r="D33" t="str">
            <v>25/12/1986</v>
          </cell>
          <cell r="E33" t="str">
            <v>Hà Nội</v>
          </cell>
          <cell r="F33" t="str">
            <v>7.41</v>
          </cell>
          <cell r="G33" t="str">
            <v>2.92</v>
          </cell>
          <cell r="H33">
            <v>0</v>
          </cell>
          <cell r="I33">
            <v>36</v>
          </cell>
          <cell r="J33">
            <v>0</v>
          </cell>
        </row>
        <row r="34">
          <cell r="B34">
            <v>12055338</v>
          </cell>
          <cell r="C34" t="str">
            <v>Vũ Thị Liên</v>
          </cell>
          <cell r="D34" t="str">
            <v>12/02/1989</v>
          </cell>
          <cell r="E34" t="str">
            <v>Hải Dương</v>
          </cell>
          <cell r="F34" t="str">
            <v>7.86</v>
          </cell>
          <cell r="G34" t="str">
            <v>3.15</v>
          </cell>
          <cell r="H34">
            <v>0</v>
          </cell>
          <cell r="I34">
            <v>36</v>
          </cell>
          <cell r="J34">
            <v>0</v>
          </cell>
        </row>
        <row r="35">
          <cell r="B35">
            <v>12055341</v>
          </cell>
          <cell r="C35" t="str">
            <v>Nguyễn Hồng Linh</v>
          </cell>
          <cell r="D35" t="str">
            <v>24/09/1988</v>
          </cell>
          <cell r="E35" t="str">
            <v>Phú Thọ</v>
          </cell>
          <cell r="F35" t="str">
            <v>7.70</v>
          </cell>
          <cell r="G35" t="str">
            <v>3.11</v>
          </cell>
          <cell r="H35">
            <v>0</v>
          </cell>
          <cell r="I35">
            <v>36</v>
          </cell>
          <cell r="J35">
            <v>0</v>
          </cell>
        </row>
        <row r="36">
          <cell r="B36">
            <v>12055342</v>
          </cell>
          <cell r="C36" t="str">
            <v>Nguyễn Phương Linh</v>
          </cell>
          <cell r="D36" t="str">
            <v>21/06/1989</v>
          </cell>
          <cell r="E36" t="str">
            <v>Hà Nội</v>
          </cell>
          <cell r="F36" t="str">
            <v>7.67</v>
          </cell>
          <cell r="G36" t="str">
            <v>3.14</v>
          </cell>
          <cell r="H36">
            <v>0</v>
          </cell>
          <cell r="I36">
            <v>36</v>
          </cell>
          <cell r="J36">
            <v>0</v>
          </cell>
        </row>
        <row r="37">
          <cell r="B37">
            <v>12055347</v>
          </cell>
          <cell r="C37" t="str">
            <v>Đỗ Quang Long</v>
          </cell>
          <cell r="D37" t="str">
            <v>04/03/1980</v>
          </cell>
          <cell r="E37" t="str">
            <v>Hà Nội</v>
          </cell>
          <cell r="F37" t="str">
            <v>7.78</v>
          </cell>
          <cell r="G37" t="str">
            <v>3.21</v>
          </cell>
          <cell r="H37">
            <v>0</v>
          </cell>
          <cell r="I37">
            <v>36</v>
          </cell>
          <cell r="J37">
            <v>0</v>
          </cell>
        </row>
        <row r="38">
          <cell r="B38">
            <v>12055349</v>
          </cell>
          <cell r="C38" t="str">
            <v>Hứa Duy Luyến</v>
          </cell>
          <cell r="D38" t="str">
            <v>22/08/1977</v>
          </cell>
          <cell r="E38" t="str">
            <v>Hải Dương</v>
          </cell>
          <cell r="F38" t="str">
            <v>7.68</v>
          </cell>
          <cell r="G38" t="str">
            <v>3.16</v>
          </cell>
          <cell r="H38">
            <v>0</v>
          </cell>
          <cell r="I38">
            <v>36</v>
          </cell>
          <cell r="J38">
            <v>0</v>
          </cell>
        </row>
        <row r="39">
          <cell r="B39">
            <v>12055350</v>
          </cell>
          <cell r="C39" t="str">
            <v>Nguyễn Thị Hương Ly</v>
          </cell>
          <cell r="D39" t="str">
            <v>10/01/1981</v>
          </cell>
          <cell r="E39" t="str">
            <v>Hải Phòng</v>
          </cell>
          <cell r="F39" t="str">
            <v>8.13</v>
          </cell>
          <cell r="G39" t="str">
            <v>3.41</v>
          </cell>
          <cell r="H39">
            <v>0</v>
          </cell>
          <cell r="I39">
            <v>36</v>
          </cell>
          <cell r="J39">
            <v>0</v>
          </cell>
        </row>
        <row r="40">
          <cell r="B40">
            <v>12055351</v>
          </cell>
          <cell r="C40" t="str">
            <v>Hoàng Phương Mai</v>
          </cell>
          <cell r="D40" t="str">
            <v>11/11/1988</v>
          </cell>
          <cell r="E40" t="str">
            <v>Hà Nội</v>
          </cell>
          <cell r="F40" t="str">
            <v>7.89</v>
          </cell>
          <cell r="G40" t="str">
            <v>3.16</v>
          </cell>
          <cell r="H40">
            <v>0</v>
          </cell>
          <cell r="I40">
            <v>36</v>
          </cell>
          <cell r="J40">
            <v>0</v>
          </cell>
        </row>
        <row r="41">
          <cell r="B41">
            <v>12055353</v>
          </cell>
          <cell r="C41" t="str">
            <v>Phùng Thị Ngọc Minh</v>
          </cell>
          <cell r="D41" t="str">
            <v>12/12/1978</v>
          </cell>
          <cell r="E41" t="str">
            <v>Hà Nội</v>
          </cell>
          <cell r="F41" t="str">
            <v>7.80</v>
          </cell>
          <cell r="G41" t="str">
            <v>3.14</v>
          </cell>
          <cell r="H41">
            <v>0</v>
          </cell>
          <cell r="I41">
            <v>36</v>
          </cell>
          <cell r="J41">
            <v>0</v>
          </cell>
        </row>
        <row r="42">
          <cell r="B42">
            <v>12055355</v>
          </cell>
          <cell r="C42" t="str">
            <v>Đào Quỳnh Nga</v>
          </cell>
          <cell r="D42" t="str">
            <v>07/10/1988</v>
          </cell>
          <cell r="E42" t="str">
            <v>Hà Nội</v>
          </cell>
          <cell r="F42" t="str">
            <v>7.86</v>
          </cell>
          <cell r="G42" t="str">
            <v>3.15</v>
          </cell>
          <cell r="H42">
            <v>0</v>
          </cell>
          <cell r="I42">
            <v>36</v>
          </cell>
          <cell r="J42">
            <v>0</v>
          </cell>
        </row>
        <row r="43">
          <cell r="B43">
            <v>12055358</v>
          </cell>
          <cell r="C43" t="str">
            <v>Đỗ Đức Ngọc</v>
          </cell>
          <cell r="D43" t="str">
            <v>17/09/1983</v>
          </cell>
          <cell r="E43" t="str">
            <v>Hà Nội</v>
          </cell>
          <cell r="F43" t="str">
            <v>7.24</v>
          </cell>
          <cell r="G43" t="str">
            <v>2.85</v>
          </cell>
          <cell r="H43">
            <v>0</v>
          </cell>
          <cell r="I43">
            <v>36</v>
          </cell>
          <cell r="J43">
            <v>0</v>
          </cell>
        </row>
        <row r="44">
          <cell r="B44">
            <v>12055359</v>
          </cell>
          <cell r="C44" t="str">
            <v>Tạ Thị Ngọc</v>
          </cell>
          <cell r="D44" t="str">
            <v>16/02/1988</v>
          </cell>
          <cell r="E44" t="str">
            <v>Thái Bình</v>
          </cell>
          <cell r="F44" t="str">
            <v>7.42</v>
          </cell>
          <cell r="G44" t="str">
            <v>2.96</v>
          </cell>
          <cell r="H44">
            <v>0</v>
          </cell>
          <cell r="I44">
            <v>36</v>
          </cell>
          <cell r="J44">
            <v>0</v>
          </cell>
        </row>
        <row r="45">
          <cell r="B45">
            <v>12055360</v>
          </cell>
          <cell r="C45" t="str">
            <v>Nguyễn Thị Nguyệt</v>
          </cell>
          <cell r="D45" t="str">
            <v>17/12/1989</v>
          </cell>
          <cell r="E45" t="str">
            <v>Thái Bình</v>
          </cell>
          <cell r="F45" t="str">
            <v>7.81</v>
          </cell>
          <cell r="G45" t="str">
            <v>3.18</v>
          </cell>
          <cell r="H45">
            <v>0</v>
          </cell>
          <cell r="I45">
            <v>36</v>
          </cell>
          <cell r="J45">
            <v>0</v>
          </cell>
        </row>
        <row r="46">
          <cell r="B46">
            <v>12055363</v>
          </cell>
          <cell r="C46" t="str">
            <v>Bùi Thị Nhung</v>
          </cell>
          <cell r="D46" t="str">
            <v>17/09/1983</v>
          </cell>
          <cell r="E46" t="str">
            <v>Hà Tĩnh</v>
          </cell>
          <cell r="F46" t="str">
            <v>7.58</v>
          </cell>
          <cell r="G46" t="str">
            <v>3.12</v>
          </cell>
          <cell r="H46">
            <v>0</v>
          </cell>
          <cell r="I46">
            <v>36</v>
          </cell>
          <cell r="J46">
            <v>0</v>
          </cell>
        </row>
        <row r="47">
          <cell r="B47">
            <v>12055366</v>
          </cell>
          <cell r="C47" t="str">
            <v>Phan Thị Hồng Nhung</v>
          </cell>
          <cell r="D47" t="str">
            <v>18/03/1990</v>
          </cell>
          <cell r="E47" t="str">
            <v>Hải Phòng</v>
          </cell>
          <cell r="F47" t="str">
            <v>8.26</v>
          </cell>
          <cell r="G47" t="str">
            <v>3.44</v>
          </cell>
          <cell r="H47">
            <v>0</v>
          </cell>
          <cell r="I47">
            <v>36</v>
          </cell>
          <cell r="J47">
            <v>0</v>
          </cell>
        </row>
        <row r="48">
          <cell r="B48">
            <v>12055367</v>
          </cell>
          <cell r="C48" t="str">
            <v>Phùng Kiều Oanh</v>
          </cell>
          <cell r="D48" t="str">
            <v>16/05/1982</v>
          </cell>
          <cell r="E48" t="str">
            <v>Hà Nội</v>
          </cell>
          <cell r="F48" t="str">
            <v>7.58</v>
          </cell>
          <cell r="G48" t="str">
            <v>3.01</v>
          </cell>
          <cell r="H48">
            <v>0</v>
          </cell>
          <cell r="I48">
            <v>36</v>
          </cell>
          <cell r="J48">
            <v>0</v>
          </cell>
        </row>
        <row r="49">
          <cell r="B49">
            <v>12055373</v>
          </cell>
          <cell r="C49" t="str">
            <v>Lê Thế Tài</v>
          </cell>
          <cell r="D49" t="str">
            <v>12/04/1987</v>
          </cell>
          <cell r="E49" t="str">
            <v>Hòa Bình</v>
          </cell>
          <cell r="F49" t="str">
            <v>7.43</v>
          </cell>
          <cell r="G49" t="str">
            <v>3.01</v>
          </cell>
          <cell r="H49">
            <v>0</v>
          </cell>
          <cell r="I49">
            <v>36</v>
          </cell>
          <cell r="J49">
            <v>0</v>
          </cell>
        </row>
        <row r="50">
          <cell r="B50">
            <v>12055380</v>
          </cell>
          <cell r="C50" t="str">
            <v>Trần Nhật Thanh</v>
          </cell>
          <cell r="D50" t="str">
            <v>16/02/1990</v>
          </cell>
          <cell r="E50" t="str">
            <v>Hà Nam</v>
          </cell>
          <cell r="F50" t="str">
            <v>7.90</v>
          </cell>
          <cell r="G50" t="str">
            <v>3.23</v>
          </cell>
          <cell r="H50">
            <v>0</v>
          </cell>
          <cell r="I50">
            <v>36</v>
          </cell>
          <cell r="J50">
            <v>0</v>
          </cell>
        </row>
        <row r="51">
          <cell r="B51">
            <v>12055383</v>
          </cell>
          <cell r="C51" t="str">
            <v>Đỗ Thị Thảo</v>
          </cell>
          <cell r="D51" t="str">
            <v>05/12/1989</v>
          </cell>
          <cell r="E51" t="str">
            <v>Nam Định</v>
          </cell>
          <cell r="F51" t="str">
            <v>7.93</v>
          </cell>
          <cell r="G51" t="str">
            <v>3.27</v>
          </cell>
          <cell r="H51">
            <v>0</v>
          </cell>
          <cell r="I51">
            <v>36</v>
          </cell>
          <cell r="J51">
            <v>0</v>
          </cell>
        </row>
        <row r="52">
          <cell r="B52">
            <v>12055384</v>
          </cell>
          <cell r="C52" t="str">
            <v>Hoàng Thị Thảo</v>
          </cell>
          <cell r="D52" t="str">
            <v>06/11/1986</v>
          </cell>
          <cell r="E52" t="str">
            <v>Nam Định</v>
          </cell>
          <cell r="F52" t="str">
            <v>7.74</v>
          </cell>
          <cell r="G52" t="str">
            <v>3.10</v>
          </cell>
          <cell r="H52">
            <v>0</v>
          </cell>
          <cell r="I52">
            <v>36</v>
          </cell>
          <cell r="J52">
            <v>0</v>
          </cell>
        </row>
        <row r="53">
          <cell r="B53">
            <v>12055376</v>
          </cell>
          <cell r="C53" t="str">
            <v>Nguyễn Thị Thắm</v>
          </cell>
          <cell r="D53" t="str">
            <v>14/05/1985</v>
          </cell>
          <cell r="E53" t="str">
            <v>Nam Định</v>
          </cell>
          <cell r="F53" t="str">
            <v>7.54</v>
          </cell>
          <cell r="G53" t="str">
            <v>3.01</v>
          </cell>
          <cell r="H53">
            <v>0</v>
          </cell>
          <cell r="I53">
            <v>36</v>
          </cell>
          <cell r="J53">
            <v>0</v>
          </cell>
        </row>
        <row r="54">
          <cell r="B54">
            <v>12055390</v>
          </cell>
          <cell r="C54" t="str">
            <v>Bùi Thu Thủy</v>
          </cell>
          <cell r="D54" t="str">
            <v>19/06/1990</v>
          </cell>
          <cell r="E54" t="str">
            <v>Hải Phòng</v>
          </cell>
          <cell r="F54" t="str">
            <v>8.11</v>
          </cell>
          <cell r="G54" t="str">
            <v>3.36</v>
          </cell>
          <cell r="H54">
            <v>0</v>
          </cell>
          <cell r="I54">
            <v>36</v>
          </cell>
          <cell r="J54">
            <v>0</v>
          </cell>
        </row>
        <row r="55">
          <cell r="B55">
            <v>12055389</v>
          </cell>
          <cell r="C55" t="str">
            <v>Bùi Thị Hoài Thương</v>
          </cell>
          <cell r="D55" t="str">
            <v>04/03/1980</v>
          </cell>
          <cell r="E55" t="str">
            <v>Hà Tĩnh</v>
          </cell>
          <cell r="F55" t="str">
            <v>7.66</v>
          </cell>
          <cell r="G55" t="str">
            <v>3.09</v>
          </cell>
          <cell r="H55">
            <v>0</v>
          </cell>
          <cell r="I55">
            <v>36</v>
          </cell>
          <cell r="J55">
            <v>0</v>
          </cell>
        </row>
        <row r="56">
          <cell r="B56">
            <v>12055393</v>
          </cell>
          <cell r="C56" t="str">
            <v>Nguyễn Thị Thu Trang</v>
          </cell>
          <cell r="D56" t="str">
            <v>23/04/1986</v>
          </cell>
          <cell r="E56" t="str">
            <v>Lạng Sơn</v>
          </cell>
          <cell r="F56" t="str">
            <v>7.91</v>
          </cell>
          <cell r="G56" t="str">
            <v>3.33</v>
          </cell>
          <cell r="H56">
            <v>0</v>
          </cell>
          <cell r="I56">
            <v>36</v>
          </cell>
          <cell r="J56">
            <v>0</v>
          </cell>
        </row>
        <row r="57">
          <cell r="B57">
            <v>12055397</v>
          </cell>
          <cell r="C57" t="str">
            <v>Trần Thị Thu Trang</v>
          </cell>
          <cell r="D57" t="str">
            <v>03/07/1990</v>
          </cell>
          <cell r="E57" t="str">
            <v>Hà Nội</v>
          </cell>
          <cell r="F57" t="str">
            <v>8.34</v>
          </cell>
          <cell r="G57" t="str">
            <v>3.54</v>
          </cell>
          <cell r="H57">
            <v>0</v>
          </cell>
          <cell r="I57">
            <v>36</v>
          </cell>
          <cell r="J57">
            <v>0</v>
          </cell>
        </row>
        <row r="58">
          <cell r="B58">
            <v>12055391</v>
          </cell>
          <cell r="C58" t="str">
            <v>Nguyễn Thị Trâm</v>
          </cell>
          <cell r="D58" t="str">
            <v>07/11/1989</v>
          </cell>
          <cell r="E58" t="str">
            <v>Hà Nội</v>
          </cell>
          <cell r="F58" t="str">
            <v>4.17</v>
          </cell>
          <cell r="G58" t="str">
            <v>1.63</v>
          </cell>
          <cell r="H58">
            <v>15</v>
          </cell>
          <cell r="I58">
            <v>21</v>
          </cell>
          <cell r="J58">
            <v>6</v>
          </cell>
        </row>
        <row r="59">
          <cell r="B59">
            <v>12055400</v>
          </cell>
          <cell r="C59" t="str">
            <v>Vũ Thị Trinh</v>
          </cell>
          <cell r="D59" t="str">
            <v>29/11/1987</v>
          </cell>
          <cell r="E59" t="str">
            <v>Thái Nguyên</v>
          </cell>
          <cell r="F59" t="str">
            <v>7.79</v>
          </cell>
          <cell r="G59" t="str">
            <v>3.15</v>
          </cell>
          <cell r="H59">
            <v>0</v>
          </cell>
          <cell r="I59">
            <v>36</v>
          </cell>
          <cell r="J59">
            <v>0</v>
          </cell>
        </row>
        <row r="60">
          <cell r="B60">
            <v>12055402</v>
          </cell>
          <cell r="C60" t="str">
            <v>Lê Xuân Trường</v>
          </cell>
          <cell r="D60" t="str">
            <v>25/10/1975</v>
          </cell>
          <cell r="E60" t="str">
            <v>Thái Bình</v>
          </cell>
          <cell r="F60" t="str">
            <v>7.30</v>
          </cell>
          <cell r="G60" t="str">
            <v>2.87</v>
          </cell>
          <cell r="H60">
            <v>0</v>
          </cell>
          <cell r="I60">
            <v>36</v>
          </cell>
          <cell r="J60">
            <v>0</v>
          </cell>
        </row>
        <row r="61">
          <cell r="B61">
            <v>12055405</v>
          </cell>
          <cell r="C61" t="str">
            <v>Cam Thị Tuyến</v>
          </cell>
          <cell r="D61" t="str">
            <v>04/05/1986</v>
          </cell>
          <cell r="E61" t="str">
            <v>Bắc Giang</v>
          </cell>
          <cell r="F61" t="str">
            <v>7.97</v>
          </cell>
          <cell r="G61" t="str">
            <v>3.27</v>
          </cell>
          <cell r="H61">
            <v>0</v>
          </cell>
          <cell r="I61">
            <v>36</v>
          </cell>
          <cell r="J61">
            <v>0</v>
          </cell>
        </row>
        <row r="62">
          <cell r="B62">
            <v>12055902</v>
          </cell>
          <cell r="C62" t="str">
            <v>Bùi Thị Thanh Xuân</v>
          </cell>
          <cell r="D62" t="str">
            <v>23/11/1989</v>
          </cell>
          <cell r="E62" t="str">
            <v>Hà Nam</v>
          </cell>
          <cell r="F62" t="str">
            <v>7.61</v>
          </cell>
          <cell r="G62" t="str">
            <v>3.07</v>
          </cell>
          <cell r="H62">
            <v>0</v>
          </cell>
          <cell r="I62">
            <v>36</v>
          </cell>
          <cell r="J62">
            <v>0</v>
          </cell>
        </row>
        <row r="63">
          <cell r="B63">
            <v>12055409</v>
          </cell>
          <cell r="C63" t="str">
            <v>Nguyễn Thị Minh Ý</v>
          </cell>
          <cell r="D63" t="str">
            <v>22/11/1980</v>
          </cell>
          <cell r="E63" t="str">
            <v>Hà Nội</v>
          </cell>
          <cell r="F63" t="str">
            <v>7.28</v>
          </cell>
          <cell r="G63" t="str">
            <v>2.85</v>
          </cell>
          <cell r="H63">
            <v>0</v>
          </cell>
          <cell r="I63">
            <v>36</v>
          </cell>
          <cell r="J63">
            <v>0</v>
          </cell>
        </row>
        <row r="64">
          <cell r="B64">
            <v>12055410</v>
          </cell>
          <cell r="C64" t="str">
            <v>Bùi Thị Yến</v>
          </cell>
          <cell r="D64" t="str">
            <v>07/09/1988</v>
          </cell>
          <cell r="E64" t="str">
            <v>Thái Bình</v>
          </cell>
          <cell r="F64" t="str">
            <v>7.77</v>
          </cell>
          <cell r="G64" t="str">
            <v>3.15</v>
          </cell>
          <cell r="H64">
            <v>0</v>
          </cell>
          <cell r="I64">
            <v>36</v>
          </cell>
          <cell r="J64">
            <v>0</v>
          </cell>
        </row>
        <row r="65">
          <cell r="B65">
            <v>12055411</v>
          </cell>
          <cell r="C65" t="str">
            <v>Bùi Thị Hải Yến</v>
          </cell>
          <cell r="D65" t="str">
            <v>27/11/1988</v>
          </cell>
          <cell r="E65" t="str">
            <v>Hưng Yên</v>
          </cell>
          <cell r="F65" t="str">
            <v>7.37</v>
          </cell>
          <cell r="G65" t="str">
            <v>2.95</v>
          </cell>
          <cell r="H65">
            <v>0</v>
          </cell>
          <cell r="I65">
            <v>36</v>
          </cell>
          <cell r="J6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 toan khoa"/>
      <sheetName val="Nam 2"/>
      <sheetName val="Nam 1"/>
      <sheetName val="File goc"/>
      <sheetName val="ImportMonhoc 1 "/>
      <sheetName val="KCT D.tao K21"/>
      <sheetName val="Nhatkyvaodiem"/>
    </sheetNames>
    <sheetDataSet>
      <sheetData sheetId="3">
        <row r="6">
          <cell r="B6">
            <v>12055900</v>
          </cell>
          <cell r="C6" t="str">
            <v>Đỗ Thị Vĩnh An</v>
          </cell>
          <cell r="D6" t="str">
            <v>12/12/1987</v>
          </cell>
          <cell r="E6" t="str">
            <v>Ninh Bình</v>
          </cell>
          <cell r="F6" t="str">
            <v>7.06</v>
          </cell>
          <cell r="G6" t="str">
            <v>2.66</v>
          </cell>
          <cell r="H6">
            <v>0</v>
          </cell>
          <cell r="I6">
            <v>36</v>
          </cell>
          <cell r="J6">
            <v>0</v>
          </cell>
        </row>
        <row r="7">
          <cell r="B7">
            <v>12055264</v>
          </cell>
          <cell r="C7" t="str">
            <v>Lê Thị Thúy Anh</v>
          </cell>
          <cell r="D7" t="str">
            <v>20/12/1990</v>
          </cell>
          <cell r="E7" t="str">
            <v>Hà Nội</v>
          </cell>
          <cell r="F7" t="str">
            <v>6.95</v>
          </cell>
          <cell r="G7" t="str">
            <v>2.57</v>
          </cell>
          <cell r="H7">
            <v>0</v>
          </cell>
          <cell r="I7">
            <v>36</v>
          </cell>
          <cell r="J7">
            <v>0</v>
          </cell>
        </row>
        <row r="8">
          <cell r="B8">
            <v>12055265</v>
          </cell>
          <cell r="C8" t="str">
            <v>Nguyễn Phương Anh</v>
          </cell>
          <cell r="D8" t="str">
            <v>23/08/1988</v>
          </cell>
          <cell r="E8" t="str">
            <v>Hà Nội</v>
          </cell>
          <cell r="F8" t="str">
            <v>7.34</v>
          </cell>
          <cell r="G8" t="str">
            <v>2.85</v>
          </cell>
          <cell r="H8">
            <v>0</v>
          </cell>
          <cell r="I8">
            <v>36</v>
          </cell>
          <cell r="J8">
            <v>0</v>
          </cell>
        </row>
        <row r="9">
          <cell r="B9">
            <v>12055266</v>
          </cell>
          <cell r="C9" t="str">
            <v>Nguyễn Thị Tú Anh</v>
          </cell>
          <cell r="D9" t="str">
            <v>09/08/1989</v>
          </cell>
          <cell r="E9" t="str">
            <v>Nghệ An </v>
          </cell>
          <cell r="F9" t="str">
            <v>7.92</v>
          </cell>
          <cell r="G9" t="str">
            <v>3.28</v>
          </cell>
          <cell r="H9">
            <v>0</v>
          </cell>
          <cell r="I9">
            <v>36</v>
          </cell>
          <cell r="J9">
            <v>0</v>
          </cell>
        </row>
        <row r="10">
          <cell r="B10">
            <v>12055267</v>
          </cell>
          <cell r="C10" t="str">
            <v>Nông Thị Quỳnh Anh</v>
          </cell>
          <cell r="D10" t="str">
            <v>01/05/1988</v>
          </cell>
          <cell r="E10" t="str">
            <v>Hòa Bình</v>
          </cell>
          <cell r="F10" t="str">
            <v>8.40</v>
          </cell>
          <cell r="G10" t="str">
            <v>3.55</v>
          </cell>
          <cell r="H10">
            <v>0</v>
          </cell>
          <cell r="I10">
            <v>36</v>
          </cell>
          <cell r="J10">
            <v>0</v>
          </cell>
        </row>
        <row r="11">
          <cell r="B11">
            <v>12055022</v>
          </cell>
          <cell r="C11" t="str">
            <v>Phan Văn Anh</v>
          </cell>
          <cell r="D11" t="str">
            <v>10/01/1988</v>
          </cell>
          <cell r="E11" t="str">
            <v>Quảng Ninh</v>
          </cell>
          <cell r="F11" t="str">
            <v>7.26</v>
          </cell>
          <cell r="G11" t="str">
            <v>2.94</v>
          </cell>
          <cell r="H11">
            <v>0</v>
          </cell>
          <cell r="I11">
            <v>36</v>
          </cell>
          <cell r="J11">
            <v>0</v>
          </cell>
        </row>
        <row r="12">
          <cell r="B12">
            <v>12055269</v>
          </cell>
          <cell r="C12" t="str">
            <v>Vũ Trí Anh</v>
          </cell>
          <cell r="D12" t="str">
            <v>07/09/1990</v>
          </cell>
          <cell r="E12" t="str">
            <v>Bắc Giang</v>
          </cell>
          <cell r="F12" t="str">
            <v>7.47</v>
          </cell>
          <cell r="G12" t="str">
            <v>2.96</v>
          </cell>
          <cell r="H12">
            <v>0</v>
          </cell>
          <cell r="I12">
            <v>36</v>
          </cell>
          <cell r="J12">
            <v>0</v>
          </cell>
        </row>
        <row r="13">
          <cell r="B13">
            <v>12055062</v>
          </cell>
          <cell r="C13" t="str">
            <v>Đinh Thị Ly Ba</v>
          </cell>
          <cell r="D13" t="str">
            <v>04/06/1987</v>
          </cell>
          <cell r="E13" t="str">
            <v>Thái Nguyên</v>
          </cell>
          <cell r="F13" t="str">
            <v>7.36</v>
          </cell>
          <cell r="G13" t="str">
            <v>2.99</v>
          </cell>
          <cell r="H13">
            <v>0</v>
          </cell>
          <cell r="I13">
            <v>36</v>
          </cell>
          <cell r="J13">
            <v>0</v>
          </cell>
        </row>
        <row r="14">
          <cell r="B14">
            <v>12055270</v>
          </cell>
          <cell r="C14" t="str">
            <v>Đặng Ngọc Bích</v>
          </cell>
          <cell r="D14" t="str">
            <v>11/04/1990</v>
          </cell>
          <cell r="E14" t="str">
            <v>Hà Nội</v>
          </cell>
          <cell r="F14" t="str">
            <v>7.85</v>
          </cell>
          <cell r="G14" t="str">
            <v>3.18</v>
          </cell>
          <cell r="H14">
            <v>0</v>
          </cell>
          <cell r="I14">
            <v>36</v>
          </cell>
          <cell r="J14">
            <v>0</v>
          </cell>
        </row>
        <row r="15">
          <cell r="B15">
            <v>12055274</v>
          </cell>
          <cell r="C15" t="str">
            <v>Lê Thị Chang</v>
          </cell>
          <cell r="D15" t="str">
            <v>05/10/1989</v>
          </cell>
          <cell r="E15" t="str">
            <v>Thái Nguyên</v>
          </cell>
          <cell r="F15" t="str">
            <v>7.66</v>
          </cell>
          <cell r="G15" t="str">
            <v>3.11</v>
          </cell>
          <cell r="H15">
            <v>0</v>
          </cell>
          <cell r="I15">
            <v>36</v>
          </cell>
          <cell r="J15">
            <v>0</v>
          </cell>
        </row>
        <row r="16">
          <cell r="B16">
            <v>12055273</v>
          </cell>
          <cell r="C16" t="str">
            <v>Vũ Hà Châm</v>
          </cell>
          <cell r="D16" t="str">
            <v>12/10/1988</v>
          </cell>
          <cell r="E16" t="str">
            <v>Thái Bình</v>
          </cell>
          <cell r="F16" t="str">
            <v>7.49</v>
          </cell>
          <cell r="G16" t="str">
            <v>3.03</v>
          </cell>
          <cell r="H16">
            <v>0</v>
          </cell>
          <cell r="I16">
            <v>36</v>
          </cell>
          <cell r="J16">
            <v>0</v>
          </cell>
        </row>
        <row r="17">
          <cell r="B17">
            <v>12055025</v>
          </cell>
          <cell r="C17" t="str">
            <v>Nguyễn Thị Minh Châu</v>
          </cell>
          <cell r="D17" t="str">
            <v>08/04/1988</v>
          </cell>
          <cell r="E17" t="str">
            <v>Hải Dương</v>
          </cell>
          <cell r="F17" t="str">
            <v>6.81</v>
          </cell>
          <cell r="G17" t="str">
            <v>2.54</v>
          </cell>
          <cell r="H17">
            <v>0</v>
          </cell>
          <cell r="I17">
            <v>36</v>
          </cell>
          <cell r="J17">
            <v>0</v>
          </cell>
        </row>
        <row r="18">
          <cell r="B18">
            <v>12055281</v>
          </cell>
          <cell r="C18" t="str">
            <v>Lê Thị Dung</v>
          </cell>
          <cell r="D18" t="str">
            <v>19/04/1989</v>
          </cell>
          <cell r="E18" t="str">
            <v>Hưng Yên</v>
          </cell>
          <cell r="F18" t="str">
            <v>7.22</v>
          </cell>
          <cell r="G18" t="str">
            <v>2.76</v>
          </cell>
          <cell r="H18">
            <v>0</v>
          </cell>
          <cell r="I18">
            <v>36</v>
          </cell>
          <cell r="J18">
            <v>0</v>
          </cell>
        </row>
        <row r="19">
          <cell r="B19">
            <v>12055282</v>
          </cell>
          <cell r="C19" t="str">
            <v>Phạm Thị Kim Dung</v>
          </cell>
          <cell r="D19" t="str">
            <v>09/02/1990</v>
          </cell>
          <cell r="E19" t="str">
            <v>Hà Giang</v>
          </cell>
          <cell r="F19" t="str">
            <v>7.23</v>
          </cell>
          <cell r="G19" t="str">
            <v>2.88</v>
          </cell>
          <cell r="H19">
            <v>0</v>
          </cell>
          <cell r="I19">
            <v>36</v>
          </cell>
          <cell r="J19">
            <v>0</v>
          </cell>
        </row>
        <row r="20">
          <cell r="B20">
            <v>12055284</v>
          </cell>
          <cell r="C20" t="str">
            <v>Đỗ Thị Thùy Dương</v>
          </cell>
          <cell r="D20" t="str">
            <v>04/09/1989</v>
          </cell>
          <cell r="E20" t="str">
            <v>Hải Phòng</v>
          </cell>
          <cell r="F20" t="str">
            <v>7.32</v>
          </cell>
          <cell r="G20" t="str">
            <v>2.89</v>
          </cell>
          <cell r="H20">
            <v>0</v>
          </cell>
          <cell r="I20">
            <v>36</v>
          </cell>
          <cell r="J20">
            <v>0</v>
          </cell>
        </row>
        <row r="21">
          <cell r="B21">
            <v>12055285</v>
          </cell>
          <cell r="C21" t="str">
            <v>Hoàng Bá Vĩnh Dương</v>
          </cell>
          <cell r="D21" t="str">
            <v>20/06/1986</v>
          </cell>
          <cell r="E21" t="str">
            <v>Hà Tĩnh</v>
          </cell>
          <cell r="F21" t="str">
            <v>7.46</v>
          </cell>
          <cell r="G21" t="str">
            <v>2.92</v>
          </cell>
          <cell r="H21">
            <v>0</v>
          </cell>
          <cell r="I21">
            <v>36</v>
          </cell>
          <cell r="J21">
            <v>0</v>
          </cell>
        </row>
        <row r="22">
          <cell r="B22">
            <v>12055286</v>
          </cell>
          <cell r="C22" t="str">
            <v>Lại Du Dương</v>
          </cell>
          <cell r="D22" t="str">
            <v>10/08/1986</v>
          </cell>
          <cell r="E22" t="str">
            <v>Quảng Ninh</v>
          </cell>
          <cell r="F22" t="str">
            <v>6.95</v>
          </cell>
          <cell r="G22" t="str">
            <v>2.64</v>
          </cell>
          <cell r="H22">
            <v>0</v>
          </cell>
          <cell r="I22">
            <v>36</v>
          </cell>
          <cell r="J22">
            <v>0</v>
          </cell>
        </row>
        <row r="23">
          <cell r="B23">
            <v>12055288</v>
          </cell>
          <cell r="C23" t="str">
            <v>Huỳnh Minh Hải Đăng</v>
          </cell>
          <cell r="D23" t="str">
            <v>07/07/1990</v>
          </cell>
          <cell r="E23" t="str">
            <v>Bình Thuận</v>
          </cell>
          <cell r="F23" t="str">
            <v>6.91</v>
          </cell>
          <cell r="G23" t="str">
            <v>2.62</v>
          </cell>
          <cell r="H23">
            <v>0</v>
          </cell>
          <cell r="I23">
            <v>36</v>
          </cell>
          <cell r="J23">
            <v>0</v>
          </cell>
        </row>
        <row r="24">
          <cell r="B24">
            <v>12055289</v>
          </cell>
          <cell r="C24" t="str">
            <v>Nguyễn Đăng Đĩnh</v>
          </cell>
          <cell r="D24" t="str">
            <v>26/01/1990</v>
          </cell>
          <cell r="E24" t="str">
            <v>Bắc Ninh</v>
          </cell>
          <cell r="F24" t="str">
            <v>7.40</v>
          </cell>
          <cell r="G24" t="str">
            <v>2.94</v>
          </cell>
          <cell r="H24">
            <v>0</v>
          </cell>
          <cell r="I24">
            <v>36</v>
          </cell>
          <cell r="J24">
            <v>0</v>
          </cell>
        </row>
        <row r="25">
          <cell r="B25">
            <v>12055291</v>
          </cell>
          <cell r="C25" t="str">
            <v>Vũ Minh Đức</v>
          </cell>
          <cell r="D25" t="str">
            <v>10/06/1989</v>
          </cell>
          <cell r="E25" t="str">
            <v>Nam Định</v>
          </cell>
          <cell r="F25" t="str">
            <v>6.80</v>
          </cell>
          <cell r="G25" t="str">
            <v>2.58</v>
          </cell>
          <cell r="H25">
            <v>0</v>
          </cell>
          <cell r="I25">
            <v>36</v>
          </cell>
          <cell r="J25">
            <v>0</v>
          </cell>
        </row>
        <row r="26">
          <cell r="B26">
            <v>12055293</v>
          </cell>
          <cell r="C26" t="str">
            <v>Nhữ Thị Hà Giang</v>
          </cell>
          <cell r="D26" t="str">
            <v>01/09/1989</v>
          </cell>
          <cell r="E26" t="str">
            <v>Hà Nam</v>
          </cell>
          <cell r="F26" t="str">
            <v>7.72</v>
          </cell>
          <cell r="G26" t="str">
            <v>3.07</v>
          </cell>
          <cell r="H26">
            <v>0</v>
          </cell>
          <cell r="I26">
            <v>36</v>
          </cell>
          <cell r="J26">
            <v>0</v>
          </cell>
        </row>
        <row r="27">
          <cell r="B27">
            <v>12055298</v>
          </cell>
          <cell r="C27" t="str">
            <v>Vũ Hồng Hải</v>
          </cell>
          <cell r="D27" t="str">
            <v>25/01/1989</v>
          </cell>
          <cell r="E27" t="str">
            <v>Thái Nguyên</v>
          </cell>
          <cell r="F27" t="str">
            <v>6.58</v>
          </cell>
          <cell r="G27" t="str">
            <v>2.36</v>
          </cell>
          <cell r="H27">
            <v>3</v>
          </cell>
          <cell r="I27">
            <v>33</v>
          </cell>
          <cell r="J27">
            <v>1</v>
          </cell>
        </row>
        <row r="28">
          <cell r="B28">
            <v>12055303</v>
          </cell>
          <cell r="C28" t="str">
            <v>Đinh Thị Bích Hạnh</v>
          </cell>
          <cell r="D28" t="str">
            <v>31/12/1990</v>
          </cell>
          <cell r="E28" t="str">
            <v>Cao Bằng</v>
          </cell>
          <cell r="F28" t="str">
            <v>8.12</v>
          </cell>
          <cell r="G28" t="str">
            <v>3.41</v>
          </cell>
          <cell r="H28">
            <v>0</v>
          </cell>
          <cell r="I28">
            <v>36</v>
          </cell>
          <cell r="J28">
            <v>0</v>
          </cell>
        </row>
        <row r="29">
          <cell r="B29">
            <v>12055305</v>
          </cell>
          <cell r="C29" t="str">
            <v>Phùng Ngọc Hạnh</v>
          </cell>
          <cell r="D29" t="str">
            <v>19/05/1989</v>
          </cell>
          <cell r="E29" t="str">
            <v>Nam Định</v>
          </cell>
          <cell r="F29" t="str">
            <v>7.44</v>
          </cell>
          <cell r="G29" t="str">
            <v>2.94</v>
          </cell>
          <cell r="H29">
            <v>0</v>
          </cell>
          <cell r="I29">
            <v>36</v>
          </cell>
          <cell r="J29">
            <v>0</v>
          </cell>
        </row>
        <row r="30">
          <cell r="B30">
            <v>12055299</v>
          </cell>
          <cell r="C30" t="str">
            <v>Nguyễn Thị Thu Hằng</v>
          </cell>
          <cell r="D30" t="str">
            <v>17/08/1989</v>
          </cell>
          <cell r="E30" t="str">
            <v>Hòa Bình</v>
          </cell>
          <cell r="F30" t="str">
            <v>7.68</v>
          </cell>
          <cell r="G30" t="str">
            <v>3.10</v>
          </cell>
          <cell r="H30">
            <v>0</v>
          </cell>
          <cell r="I30">
            <v>36</v>
          </cell>
          <cell r="J30">
            <v>0</v>
          </cell>
        </row>
        <row r="31">
          <cell r="B31">
            <v>12055302</v>
          </cell>
          <cell r="C31" t="str">
            <v>Vũ Thị Thu Hằng</v>
          </cell>
          <cell r="D31" t="str">
            <v>20/08/1989</v>
          </cell>
          <cell r="E31" t="str">
            <v>Nam Định</v>
          </cell>
          <cell r="F31" t="str">
            <v>7.27</v>
          </cell>
          <cell r="G31" t="str">
            <v>2.83</v>
          </cell>
          <cell r="H31">
            <v>0</v>
          </cell>
          <cell r="I31">
            <v>36</v>
          </cell>
          <cell r="J31">
            <v>0</v>
          </cell>
        </row>
        <row r="32">
          <cell r="B32">
            <v>12055308</v>
          </cell>
          <cell r="C32" t="str">
            <v>Đoàn Xuân Hòa</v>
          </cell>
          <cell r="D32" t="str">
            <v>19/05/1987</v>
          </cell>
          <cell r="E32" t="str">
            <v>Nam Định</v>
          </cell>
          <cell r="F32" t="str">
            <v>7.35</v>
          </cell>
          <cell r="G32" t="str">
            <v>2.86</v>
          </cell>
          <cell r="H32">
            <v>0</v>
          </cell>
          <cell r="I32">
            <v>36</v>
          </cell>
          <cell r="J32">
            <v>0</v>
          </cell>
        </row>
        <row r="33">
          <cell r="B33">
            <v>12055309</v>
          </cell>
          <cell r="C33" t="str">
            <v>Linh Đức Hòa</v>
          </cell>
          <cell r="D33" t="str">
            <v>23/11/1990</v>
          </cell>
          <cell r="E33" t="str">
            <v>Cao Bằng</v>
          </cell>
          <cell r="F33" t="str">
            <v>7.75</v>
          </cell>
          <cell r="G33" t="str">
            <v>3.14</v>
          </cell>
          <cell r="H33">
            <v>0</v>
          </cell>
          <cell r="I33">
            <v>36</v>
          </cell>
          <cell r="J33">
            <v>0</v>
          </cell>
        </row>
        <row r="34">
          <cell r="B34">
            <v>12055310</v>
          </cell>
          <cell r="C34" t="str">
            <v>Ngô Thị Thu Hoài</v>
          </cell>
          <cell r="D34" t="str">
            <v>25/08/1989</v>
          </cell>
          <cell r="E34" t="str">
            <v>Hà Nội</v>
          </cell>
          <cell r="F34" t="str">
            <v>7.40</v>
          </cell>
          <cell r="G34" t="str">
            <v>2.87</v>
          </cell>
          <cell r="H34">
            <v>0</v>
          </cell>
          <cell r="I34">
            <v>36</v>
          </cell>
          <cell r="J34">
            <v>0</v>
          </cell>
        </row>
        <row r="35">
          <cell r="B35">
            <v>12055311</v>
          </cell>
          <cell r="C35" t="str">
            <v>Phạm Thị Hoạt</v>
          </cell>
          <cell r="D35" t="str">
            <v>14/03/1990</v>
          </cell>
          <cell r="E35" t="str">
            <v>Thái Bình</v>
          </cell>
          <cell r="F35" t="str">
            <v>7.08</v>
          </cell>
          <cell r="G35" t="str">
            <v>2.75</v>
          </cell>
          <cell r="H35">
            <v>0</v>
          </cell>
          <cell r="I35">
            <v>36</v>
          </cell>
          <cell r="J35">
            <v>0</v>
          </cell>
        </row>
        <row r="36">
          <cell r="B36">
            <v>11058031</v>
          </cell>
          <cell r="C36" t="str">
            <v>Nguyễn Quang Huy</v>
          </cell>
          <cell r="D36" t="str">
            <v>02/12/1987</v>
          </cell>
          <cell r="E36" t="str">
            <v>Hải Phòng</v>
          </cell>
          <cell r="F36" t="str">
            <v>7.69</v>
          </cell>
          <cell r="G36" t="str">
            <v>3.13</v>
          </cell>
          <cell r="H36">
            <v>0</v>
          </cell>
          <cell r="I36">
            <v>36</v>
          </cell>
          <cell r="J36">
            <v>0</v>
          </cell>
        </row>
        <row r="37">
          <cell r="B37">
            <v>12055330</v>
          </cell>
          <cell r="C37" t="str">
            <v>Lê Thị Thu Huyền</v>
          </cell>
          <cell r="D37" t="str">
            <v>05/08/1989</v>
          </cell>
          <cell r="E37" t="str">
            <v>Quảng Ninh</v>
          </cell>
          <cell r="F37" t="str">
            <v>7.11</v>
          </cell>
          <cell r="G37" t="str">
            <v>2.65</v>
          </cell>
          <cell r="H37">
            <v>0</v>
          </cell>
          <cell r="I37">
            <v>36</v>
          </cell>
          <cell r="J37">
            <v>0</v>
          </cell>
        </row>
        <row r="38">
          <cell r="B38">
            <v>12055331</v>
          </cell>
          <cell r="C38" t="str">
            <v>Nguyễn Thị Thanh Huyền</v>
          </cell>
          <cell r="D38" t="str">
            <v>18/04/1988</v>
          </cell>
          <cell r="E38" t="str">
            <v>Hà Nội</v>
          </cell>
          <cell r="F38" t="str">
            <v>7.33</v>
          </cell>
          <cell r="G38" t="str">
            <v>2.89</v>
          </cell>
          <cell r="H38">
            <v>3</v>
          </cell>
          <cell r="I38">
            <v>33</v>
          </cell>
          <cell r="J38">
            <v>1</v>
          </cell>
        </row>
        <row r="39">
          <cell r="B39">
            <v>12055335</v>
          </cell>
          <cell r="C39" t="str">
            <v>Nguyễn Thị Lệ</v>
          </cell>
          <cell r="D39" t="str">
            <v>26/03/1989</v>
          </cell>
          <cell r="E39" t="str">
            <v>Hải Dương</v>
          </cell>
          <cell r="F39" t="str">
            <v>7.49</v>
          </cell>
          <cell r="G39" t="str">
            <v>3.04</v>
          </cell>
          <cell r="H39">
            <v>0</v>
          </cell>
          <cell r="I39">
            <v>36</v>
          </cell>
          <cell r="J39">
            <v>0</v>
          </cell>
        </row>
        <row r="40">
          <cell r="B40">
            <v>12055336</v>
          </cell>
          <cell r="C40" t="str">
            <v>Bùi Văn Liêm</v>
          </cell>
          <cell r="D40" t="str">
            <v>20/06/1984</v>
          </cell>
          <cell r="E40" t="str">
            <v>Bắc Giang</v>
          </cell>
          <cell r="F40" t="str">
            <v>7.75</v>
          </cell>
          <cell r="G40" t="str">
            <v>3.08</v>
          </cell>
          <cell r="H40">
            <v>0</v>
          </cell>
          <cell r="I40">
            <v>36</v>
          </cell>
          <cell r="J40">
            <v>0</v>
          </cell>
        </row>
        <row r="41">
          <cell r="B41">
            <v>12055043</v>
          </cell>
          <cell r="C41" t="str">
            <v>Chu Thị Thùy Liên</v>
          </cell>
          <cell r="D41" t="str">
            <v>02/09/1988</v>
          </cell>
          <cell r="E41" t="str">
            <v>Hưng Yên</v>
          </cell>
          <cell r="F41" t="str">
            <v>7.46</v>
          </cell>
          <cell r="G41" t="str">
            <v>3.00</v>
          </cell>
          <cell r="H41">
            <v>0</v>
          </cell>
          <cell r="I41">
            <v>36</v>
          </cell>
          <cell r="J41">
            <v>0</v>
          </cell>
        </row>
        <row r="42">
          <cell r="B42">
            <v>12055340</v>
          </cell>
          <cell r="C42" t="str">
            <v>Nguyễn Hà Linh</v>
          </cell>
          <cell r="D42" t="str">
            <v>24/10/1990</v>
          </cell>
          <cell r="E42" t="str">
            <v>Hà Nội</v>
          </cell>
          <cell r="F42" t="str">
            <v>7.90</v>
          </cell>
          <cell r="G42" t="str">
            <v>3.23</v>
          </cell>
          <cell r="H42">
            <v>0</v>
          </cell>
          <cell r="I42">
            <v>36</v>
          </cell>
          <cell r="J42">
            <v>0</v>
          </cell>
        </row>
        <row r="43">
          <cell r="B43">
            <v>12055344</v>
          </cell>
          <cell r="C43" t="str">
            <v>Nguyễn Thị Loan</v>
          </cell>
          <cell r="D43" t="str">
            <v>22/05/1988</v>
          </cell>
          <cell r="E43" t="str">
            <v>Bắc Ninh</v>
          </cell>
          <cell r="F43" t="str">
            <v>7.63</v>
          </cell>
          <cell r="G43" t="str">
            <v>2.95</v>
          </cell>
          <cell r="H43">
            <v>0</v>
          </cell>
          <cell r="I43">
            <v>36</v>
          </cell>
          <cell r="J43">
            <v>0</v>
          </cell>
        </row>
        <row r="44">
          <cell r="B44">
            <v>12055345</v>
          </cell>
          <cell r="C44" t="str">
            <v>Phạm Thị Loan</v>
          </cell>
          <cell r="D44" t="str">
            <v>22/06/1989</v>
          </cell>
          <cell r="E44" t="str">
            <v>Thanh Hóa</v>
          </cell>
          <cell r="F44" t="str">
            <v>7.31</v>
          </cell>
          <cell r="G44" t="str">
            <v>2.82</v>
          </cell>
          <cell r="H44">
            <v>0</v>
          </cell>
          <cell r="I44">
            <v>36</v>
          </cell>
          <cell r="J44">
            <v>0</v>
          </cell>
        </row>
        <row r="45">
          <cell r="B45">
            <v>12055348</v>
          </cell>
          <cell r="C45" t="str">
            <v>Phạm Thanh Luận</v>
          </cell>
          <cell r="D45" t="str">
            <v>20/05/1985</v>
          </cell>
          <cell r="E45" t="str">
            <v>Thanh Hóa</v>
          </cell>
          <cell r="F45" t="str">
            <v>6.97</v>
          </cell>
          <cell r="G45" t="str">
            <v>2.61</v>
          </cell>
          <cell r="H45">
            <v>0</v>
          </cell>
          <cell r="I45">
            <v>36</v>
          </cell>
          <cell r="J45">
            <v>0</v>
          </cell>
        </row>
        <row r="46">
          <cell r="B46">
            <v>12055364</v>
          </cell>
          <cell r="C46" t="str">
            <v>Lê Hải Nhung</v>
          </cell>
          <cell r="D46" t="str">
            <v>08/12/1989</v>
          </cell>
          <cell r="E46" t="str">
            <v>Hà Nội</v>
          </cell>
          <cell r="F46" t="str">
            <v>7.51</v>
          </cell>
          <cell r="G46" t="str">
            <v>3.05</v>
          </cell>
          <cell r="H46">
            <v>0</v>
          </cell>
          <cell r="I46">
            <v>36</v>
          </cell>
          <cell r="J46">
            <v>0</v>
          </cell>
        </row>
        <row r="47">
          <cell r="B47">
            <v>12055368</v>
          </cell>
          <cell r="C47" t="str">
            <v>Trần Thị Phương</v>
          </cell>
          <cell r="D47" t="str">
            <v>03/02/1990</v>
          </cell>
          <cell r="E47" t="str">
            <v>Hà Tĩnh</v>
          </cell>
          <cell r="F47" t="str">
            <v>6.99</v>
          </cell>
          <cell r="G47" t="str">
            <v>2.66</v>
          </cell>
          <cell r="H47">
            <v>0</v>
          </cell>
          <cell r="I47">
            <v>36</v>
          </cell>
          <cell r="J47">
            <v>0</v>
          </cell>
        </row>
        <row r="48">
          <cell r="B48">
            <v>12055369</v>
          </cell>
          <cell r="C48" t="str">
            <v>Vũ Thị Nam Phương</v>
          </cell>
          <cell r="D48" t="str">
            <v>23/03/1990</v>
          </cell>
          <cell r="E48" t="str">
            <v>Nam Định</v>
          </cell>
          <cell r="F48" t="str">
            <v>7.38</v>
          </cell>
          <cell r="G48" t="str">
            <v>2.88</v>
          </cell>
          <cell r="H48">
            <v>0</v>
          </cell>
          <cell r="I48">
            <v>36</v>
          </cell>
          <cell r="J48">
            <v>0</v>
          </cell>
        </row>
        <row r="49">
          <cell r="B49">
            <v>12055372</v>
          </cell>
          <cell r="C49" t="str">
            <v>Ngô Thanh Sơn</v>
          </cell>
          <cell r="D49" t="str">
            <v>13/03/1989</v>
          </cell>
          <cell r="E49" t="str">
            <v>Thái Bình</v>
          </cell>
          <cell r="F49" t="str">
            <v>7.74</v>
          </cell>
          <cell r="G49" t="str">
            <v>3.12</v>
          </cell>
          <cell r="H49">
            <v>0</v>
          </cell>
          <cell r="I49">
            <v>36</v>
          </cell>
          <cell r="J49">
            <v>0</v>
          </cell>
        </row>
        <row r="50">
          <cell r="B50">
            <v>12055378</v>
          </cell>
          <cell r="C50" t="str">
            <v>Lê Thị Thanh</v>
          </cell>
          <cell r="D50" t="str">
            <v>10/10/1990</v>
          </cell>
          <cell r="E50" t="str">
            <v>Thanh Hóa</v>
          </cell>
          <cell r="F50" t="str">
            <v>7.70</v>
          </cell>
          <cell r="G50" t="str">
            <v>3.11</v>
          </cell>
          <cell r="H50">
            <v>0</v>
          </cell>
          <cell r="I50">
            <v>36</v>
          </cell>
          <cell r="J50">
            <v>0</v>
          </cell>
        </row>
        <row r="51">
          <cell r="B51">
            <v>12055379</v>
          </cell>
          <cell r="C51" t="str">
            <v>Lương Thị Thanh</v>
          </cell>
          <cell r="D51" t="str">
            <v>23/08/1988</v>
          </cell>
          <cell r="E51" t="str">
            <v>Hà Nội</v>
          </cell>
          <cell r="F51" t="str">
            <v>7.74</v>
          </cell>
          <cell r="G51" t="str">
            <v>3.15</v>
          </cell>
          <cell r="H51">
            <v>0</v>
          </cell>
          <cell r="I51">
            <v>36</v>
          </cell>
          <cell r="J51">
            <v>0</v>
          </cell>
        </row>
        <row r="52">
          <cell r="B52">
            <v>12055381</v>
          </cell>
          <cell r="C52" t="str">
            <v>Phan Thái Thành</v>
          </cell>
          <cell r="D52" t="str">
            <v>30/08/1988</v>
          </cell>
          <cell r="E52" t="str">
            <v>Hà Nội</v>
          </cell>
          <cell r="F52" t="str">
            <v>7.26</v>
          </cell>
          <cell r="G52" t="str">
            <v>2.83</v>
          </cell>
          <cell r="H52">
            <v>0</v>
          </cell>
          <cell r="I52">
            <v>36</v>
          </cell>
          <cell r="J52">
            <v>0</v>
          </cell>
        </row>
        <row r="53">
          <cell r="B53">
            <v>12055382</v>
          </cell>
          <cell r="C53" t="str">
            <v>Bạch Thị Thảo</v>
          </cell>
          <cell r="D53" t="str">
            <v>04/05/1988</v>
          </cell>
          <cell r="E53" t="str">
            <v>Hà Nội</v>
          </cell>
          <cell r="F53" t="str">
            <v>7.53</v>
          </cell>
          <cell r="G53" t="str">
            <v>3.01</v>
          </cell>
          <cell r="H53">
            <v>0</v>
          </cell>
          <cell r="I53">
            <v>36</v>
          </cell>
          <cell r="J53">
            <v>0</v>
          </cell>
        </row>
        <row r="54">
          <cell r="B54">
            <v>12055052</v>
          </cell>
          <cell r="C54" t="str">
            <v>Nguyễn Thị Thoan</v>
          </cell>
          <cell r="D54" t="str">
            <v>20/11/1987</v>
          </cell>
          <cell r="E54" t="str">
            <v>Thái Bình</v>
          </cell>
          <cell r="F54" t="str">
            <v>7.48</v>
          </cell>
          <cell r="G54" t="str">
            <v>2.99</v>
          </cell>
          <cell r="H54">
            <v>0</v>
          </cell>
          <cell r="I54">
            <v>36</v>
          </cell>
          <cell r="J54">
            <v>0</v>
          </cell>
        </row>
        <row r="55">
          <cell r="B55">
            <v>12055386</v>
          </cell>
          <cell r="C55" t="str">
            <v>Ngô Thị Thơm</v>
          </cell>
          <cell r="D55" t="str">
            <v>26/09/1989</v>
          </cell>
          <cell r="E55" t="str">
            <v>Hà Nội</v>
          </cell>
          <cell r="F55" t="str">
            <v>7.54</v>
          </cell>
          <cell r="G55" t="str">
            <v>3.01</v>
          </cell>
          <cell r="H55">
            <v>0</v>
          </cell>
          <cell r="I55">
            <v>36</v>
          </cell>
          <cell r="J55">
            <v>0</v>
          </cell>
        </row>
        <row r="56">
          <cell r="B56">
            <v>12055388</v>
          </cell>
          <cell r="C56" t="str">
            <v>Bùi Thị Bích Thuận</v>
          </cell>
          <cell r="D56" t="str">
            <v>31/03/1986</v>
          </cell>
          <cell r="E56" t="str">
            <v>Yên Bái</v>
          </cell>
          <cell r="F56" t="str">
            <v>7.06</v>
          </cell>
          <cell r="G56" t="str">
            <v>2.69</v>
          </cell>
          <cell r="H56">
            <v>0</v>
          </cell>
          <cell r="I56">
            <v>36</v>
          </cell>
          <cell r="J56">
            <v>0</v>
          </cell>
        </row>
        <row r="57">
          <cell r="B57">
            <v>12055054</v>
          </cell>
          <cell r="C57" t="str">
            <v>Hoàng Thị Thúy</v>
          </cell>
          <cell r="D57" t="str">
            <v>20/03/1986</v>
          </cell>
          <cell r="E57" t="str">
            <v>Phú Thọ</v>
          </cell>
          <cell r="F57" t="str">
            <v>7.41</v>
          </cell>
          <cell r="G57" t="str">
            <v>3.01</v>
          </cell>
          <cell r="H57">
            <v>0</v>
          </cell>
          <cell r="I57">
            <v>36</v>
          </cell>
          <cell r="J57">
            <v>0</v>
          </cell>
        </row>
        <row r="58">
          <cell r="B58">
            <v>12055392</v>
          </cell>
          <cell r="C58" t="str">
            <v>Đặng Huyền Trang</v>
          </cell>
          <cell r="D58" t="str">
            <v>03/06/1987</v>
          </cell>
          <cell r="E58" t="str">
            <v>Hà Nội</v>
          </cell>
          <cell r="F58" t="str">
            <v>6.97</v>
          </cell>
          <cell r="G58" t="str">
            <v>2.63</v>
          </cell>
          <cell r="H58">
            <v>0</v>
          </cell>
          <cell r="I58">
            <v>36</v>
          </cell>
          <cell r="J58">
            <v>0</v>
          </cell>
        </row>
        <row r="59">
          <cell r="B59">
            <v>12055396</v>
          </cell>
          <cell r="C59" t="str">
            <v>Trần Linh Trang</v>
          </cell>
          <cell r="D59" t="str">
            <v>18/11/1989</v>
          </cell>
          <cell r="E59" t="str">
            <v>Quảng Ninh</v>
          </cell>
          <cell r="F59" t="str">
            <v>6.98</v>
          </cell>
          <cell r="G59" t="str">
            <v>2.74</v>
          </cell>
          <cell r="H59">
            <v>0</v>
          </cell>
          <cell r="I59">
            <v>36</v>
          </cell>
          <cell r="J59">
            <v>0</v>
          </cell>
        </row>
        <row r="60">
          <cell r="B60">
            <v>12055401</v>
          </cell>
          <cell r="C60" t="str">
            <v>Kim Xuân Trường</v>
          </cell>
          <cell r="D60" t="str">
            <v>03/05/1989</v>
          </cell>
          <cell r="E60" t="str">
            <v>Quảng Ninh</v>
          </cell>
          <cell r="F60" t="str">
            <v>6.98</v>
          </cell>
          <cell r="G60" t="str">
            <v>2.64</v>
          </cell>
          <cell r="H60">
            <v>0</v>
          </cell>
          <cell r="I60">
            <v>36</v>
          </cell>
          <cell r="J60">
            <v>0</v>
          </cell>
        </row>
        <row r="61">
          <cell r="B61">
            <v>12055403</v>
          </cell>
          <cell r="C61" t="str">
            <v>Nguyễn Ngọc Trường</v>
          </cell>
          <cell r="D61" t="str">
            <v>01/10/1988</v>
          </cell>
          <cell r="E61" t="str">
            <v>Bắc Giang</v>
          </cell>
          <cell r="F61" t="str">
            <v>6.79</v>
          </cell>
          <cell r="G61" t="str">
            <v>2.65</v>
          </cell>
          <cell r="H61">
            <v>0</v>
          </cell>
          <cell r="I61">
            <v>36</v>
          </cell>
          <cell r="J61">
            <v>0</v>
          </cell>
        </row>
        <row r="62">
          <cell r="B62">
            <v>12055057</v>
          </cell>
          <cell r="C62" t="str">
            <v>Nguyễn Xuân Trường</v>
          </cell>
          <cell r="D62" t="str">
            <v>21/01/1984</v>
          </cell>
          <cell r="E62" t="str">
            <v>Bắc Giang</v>
          </cell>
          <cell r="F62" t="str">
            <v>6.93</v>
          </cell>
          <cell r="G62" t="str">
            <v>2.53</v>
          </cell>
          <cell r="H62">
            <v>0</v>
          </cell>
          <cell r="I62">
            <v>36</v>
          </cell>
          <cell r="J62">
            <v>0</v>
          </cell>
        </row>
        <row r="63">
          <cell r="B63">
            <v>12055404</v>
          </cell>
          <cell r="C63" t="str">
            <v>Trương Trọng Tùng</v>
          </cell>
          <cell r="D63" t="str">
            <v>21/07/1990</v>
          </cell>
          <cell r="E63" t="str">
            <v>Bắc Giang</v>
          </cell>
          <cell r="F63" t="str">
            <v>7.64</v>
          </cell>
          <cell r="G63" t="str">
            <v>3.07</v>
          </cell>
          <cell r="H63">
            <v>0</v>
          </cell>
          <cell r="I63">
            <v>36</v>
          </cell>
          <cell r="J63">
            <v>0</v>
          </cell>
        </row>
        <row r="64">
          <cell r="B64">
            <v>12055406</v>
          </cell>
          <cell r="C64" t="str">
            <v>Lê Văn Ước</v>
          </cell>
          <cell r="D64" t="str">
            <v>12/10/1989</v>
          </cell>
          <cell r="E64" t="str">
            <v>Hà Nội</v>
          </cell>
          <cell r="F64" t="str">
            <v>7.46</v>
          </cell>
          <cell r="G64" t="str">
            <v>2.97</v>
          </cell>
          <cell r="H64">
            <v>0</v>
          </cell>
          <cell r="I64">
            <v>36</v>
          </cell>
          <cell r="J64">
            <v>0</v>
          </cell>
        </row>
        <row r="65">
          <cell r="B65">
            <v>12055059</v>
          </cell>
          <cell r="C65" t="str">
            <v>Bùi Thị Vân</v>
          </cell>
          <cell r="D65" t="str">
            <v>09/11/1989</v>
          </cell>
          <cell r="E65" t="str">
            <v>Thanh Hóa</v>
          </cell>
          <cell r="F65" t="str">
            <v>7.30</v>
          </cell>
          <cell r="G65" t="str">
            <v>2.90</v>
          </cell>
          <cell r="H65">
            <v>0</v>
          </cell>
          <cell r="I65">
            <v>36</v>
          </cell>
          <cell r="J65">
            <v>0</v>
          </cell>
        </row>
        <row r="66">
          <cell r="B66">
            <v>12055407</v>
          </cell>
          <cell r="C66" t="str">
            <v>Phạm Thị Hồng Vân</v>
          </cell>
          <cell r="D66" t="str">
            <v>18/09/1990</v>
          </cell>
          <cell r="E66" t="str">
            <v>Tuyên Quang</v>
          </cell>
          <cell r="F66" t="str">
            <v>7.93</v>
          </cell>
          <cell r="G66" t="str">
            <v>3.28</v>
          </cell>
          <cell r="H66">
            <v>0</v>
          </cell>
          <cell r="I66">
            <v>36</v>
          </cell>
          <cell r="J66">
            <v>0</v>
          </cell>
        </row>
        <row r="67">
          <cell r="B67">
            <v>12055414</v>
          </cell>
          <cell r="C67" t="str">
            <v>Đoàn Thị Hải Yến</v>
          </cell>
          <cell r="D67" t="str">
            <v>17/04/1988</v>
          </cell>
          <cell r="E67" t="str">
            <v>Phú Thọ</v>
          </cell>
          <cell r="F67" t="str">
            <v>7.44</v>
          </cell>
          <cell r="G67" t="str">
            <v>3.01</v>
          </cell>
          <cell r="H67">
            <v>0</v>
          </cell>
          <cell r="I67">
            <v>36</v>
          </cell>
          <cell r="J67">
            <v>0</v>
          </cell>
        </row>
        <row r="68">
          <cell r="B68">
            <v>12055413</v>
          </cell>
          <cell r="C68" t="str">
            <v>Đỗ Thị Hải Yến</v>
          </cell>
          <cell r="D68" t="str">
            <v>08/09/1988</v>
          </cell>
          <cell r="E68" t="str">
            <v>Ninh Bình</v>
          </cell>
          <cell r="F68" t="str">
            <v>7.04</v>
          </cell>
          <cell r="G68" t="str">
            <v>2.80</v>
          </cell>
          <cell r="H68">
            <v>0</v>
          </cell>
          <cell r="I68">
            <v>36</v>
          </cell>
          <cell r="J68">
            <v>0</v>
          </cell>
        </row>
        <row r="69">
          <cell r="B69">
            <v>12055415</v>
          </cell>
          <cell r="C69" t="str">
            <v>Lê Thị Hải Yến</v>
          </cell>
          <cell r="D69" t="str">
            <v>28/09/1989</v>
          </cell>
          <cell r="E69" t="str">
            <v>Hà Nội</v>
          </cell>
          <cell r="F69" t="str">
            <v>7.02</v>
          </cell>
          <cell r="G69" t="str">
            <v>2.68</v>
          </cell>
          <cell r="H69">
            <v>0</v>
          </cell>
          <cell r="I69">
            <v>36</v>
          </cell>
          <cell r="J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mportMonhoc 1 "/>
      <sheetName val="KCT D.tao K21"/>
      <sheetName val="In toan khoa"/>
      <sheetName val="Nam 2"/>
      <sheetName val="Nam 1"/>
      <sheetName val="File goc"/>
      <sheetName val="Nhatkyvaodiem"/>
    </sheetNames>
    <sheetDataSet>
      <sheetData sheetId="5">
        <row r="6">
          <cell r="B6">
            <v>12055063</v>
          </cell>
          <cell r="C6" t="str">
            <v>Hoàng Thị Thùy An</v>
          </cell>
          <cell r="D6" t="str">
            <v>18/08/1988</v>
          </cell>
          <cell r="E6" t="str">
            <v>Hải Dương</v>
          </cell>
          <cell r="F6" t="str">
            <v>7.82</v>
          </cell>
          <cell r="G6" t="str">
            <v>3.21</v>
          </cell>
          <cell r="H6">
            <v>0</v>
          </cell>
          <cell r="I6">
            <v>42</v>
          </cell>
          <cell r="J6">
            <v>0</v>
          </cell>
          <cell r="K6" t="e">
            <v>#REF!</v>
          </cell>
        </row>
        <row r="7">
          <cell r="B7">
            <v>12055065</v>
          </cell>
          <cell r="C7" t="str">
            <v>Lê Quang Anh</v>
          </cell>
          <cell r="D7" t="str">
            <v>23/12/1985</v>
          </cell>
          <cell r="E7" t="str">
            <v>Hà Nội</v>
          </cell>
          <cell r="F7" t="str">
            <v>7.49</v>
          </cell>
          <cell r="G7" t="str">
            <v>3.05</v>
          </cell>
          <cell r="H7">
            <v>0</v>
          </cell>
          <cell r="I7">
            <v>42</v>
          </cell>
          <cell r="J7">
            <v>0</v>
          </cell>
        </row>
        <row r="8">
          <cell r="B8">
            <v>12055066</v>
          </cell>
          <cell r="C8" t="str">
            <v>Mai Việt Bắc</v>
          </cell>
          <cell r="D8" t="str">
            <v>03/08/1970</v>
          </cell>
          <cell r="E8" t="str">
            <v>Hà Nam</v>
          </cell>
          <cell r="F8" t="str">
            <v>7.57</v>
          </cell>
          <cell r="G8" t="str">
            <v>2.98</v>
          </cell>
          <cell r="H8">
            <v>0</v>
          </cell>
          <cell r="I8">
            <v>42</v>
          </cell>
          <cell r="J8">
            <v>0</v>
          </cell>
        </row>
        <row r="9">
          <cell r="B9">
            <v>12055067</v>
          </cell>
          <cell r="C9" t="str">
            <v>Đoàn Văn Bân</v>
          </cell>
          <cell r="D9" t="str">
            <v>19/03/1984</v>
          </cell>
          <cell r="E9" t="str">
            <v>Nam Định</v>
          </cell>
          <cell r="F9" t="str">
            <v>7.37</v>
          </cell>
          <cell r="G9" t="str">
            <v>2.87</v>
          </cell>
          <cell r="H9">
            <v>0</v>
          </cell>
          <cell r="I9">
            <v>42</v>
          </cell>
          <cell r="J9">
            <v>0</v>
          </cell>
        </row>
        <row r="10">
          <cell r="B10">
            <v>12055068</v>
          </cell>
          <cell r="C10" t="str">
            <v>Lại Minh Châu</v>
          </cell>
          <cell r="D10" t="str">
            <v>01/05/1985</v>
          </cell>
          <cell r="E10" t="str">
            <v>Hà Nội</v>
          </cell>
          <cell r="F10" t="str">
            <v>7.80</v>
          </cell>
          <cell r="G10" t="str">
            <v>3.19</v>
          </cell>
          <cell r="H10">
            <v>0</v>
          </cell>
          <cell r="I10">
            <v>42</v>
          </cell>
          <cell r="J10">
            <v>0</v>
          </cell>
        </row>
        <row r="11">
          <cell r="B11">
            <v>12055069</v>
          </cell>
          <cell r="C11" t="str">
            <v>Nguyễn Đỗ Thành Công</v>
          </cell>
          <cell r="D11" t="str">
            <v>19/01/1987</v>
          </cell>
          <cell r="E11" t="str">
            <v>Hà Nội</v>
          </cell>
          <cell r="F11" t="str">
            <v>7.39</v>
          </cell>
          <cell r="G11" t="str">
            <v>2.92</v>
          </cell>
          <cell r="H11">
            <v>0</v>
          </cell>
          <cell r="I11">
            <v>42</v>
          </cell>
          <cell r="J11">
            <v>0</v>
          </cell>
        </row>
        <row r="12">
          <cell r="B12">
            <v>12055071</v>
          </cell>
          <cell r="C12" t="str">
            <v>Lê Văn Cường</v>
          </cell>
          <cell r="D12" t="str">
            <v>22/04/1989</v>
          </cell>
          <cell r="E12" t="str">
            <v>Thái Nguyên</v>
          </cell>
          <cell r="F12" t="str">
            <v>7.45</v>
          </cell>
          <cell r="G12" t="str">
            <v>3.00</v>
          </cell>
          <cell r="H12">
            <v>0</v>
          </cell>
          <cell r="I12">
            <v>42</v>
          </cell>
          <cell r="J12">
            <v>0</v>
          </cell>
        </row>
        <row r="13">
          <cell r="B13">
            <v>12055070</v>
          </cell>
          <cell r="C13" t="str">
            <v>Nguyễn Quốc Cường</v>
          </cell>
          <cell r="D13" t="str">
            <v>20/11/1987</v>
          </cell>
          <cell r="E13" t="str">
            <v>Hà Nội</v>
          </cell>
          <cell r="F13" t="str">
            <v>7.56</v>
          </cell>
          <cell r="G13" t="str">
            <v>3.05</v>
          </cell>
          <cell r="H13">
            <v>0</v>
          </cell>
          <cell r="I13">
            <v>42</v>
          </cell>
          <cell r="J13">
            <v>0</v>
          </cell>
        </row>
        <row r="14">
          <cell r="B14">
            <v>12055072</v>
          </cell>
          <cell r="C14" t="str">
            <v>Đậu Quang Diễn</v>
          </cell>
          <cell r="D14" t="str">
            <v>03/10/1983</v>
          </cell>
          <cell r="E14" t="str">
            <v>Nghệ An</v>
          </cell>
          <cell r="F14" t="str">
            <v>7.07</v>
          </cell>
          <cell r="G14" t="str">
            <v>2.74</v>
          </cell>
          <cell r="H14">
            <v>0</v>
          </cell>
          <cell r="I14">
            <v>42</v>
          </cell>
          <cell r="J14">
            <v>0</v>
          </cell>
        </row>
        <row r="15">
          <cell r="B15">
            <v>12055074</v>
          </cell>
          <cell r="C15" t="str">
            <v>Lưu Thị Dung</v>
          </cell>
          <cell r="D15" t="str">
            <v>10/11/1987</v>
          </cell>
          <cell r="E15" t="str">
            <v>Hà Nội</v>
          </cell>
          <cell r="F15" t="str">
            <v>7.30</v>
          </cell>
          <cell r="G15" t="str">
            <v>2.89</v>
          </cell>
          <cell r="H15">
            <v>0</v>
          </cell>
          <cell r="I15">
            <v>42</v>
          </cell>
          <cell r="J15">
            <v>0</v>
          </cell>
        </row>
        <row r="16">
          <cell r="B16">
            <v>12055073</v>
          </cell>
          <cell r="C16" t="str">
            <v>Lưu Thị Phương Dung</v>
          </cell>
          <cell r="D16" t="str">
            <v>29/04/1989</v>
          </cell>
          <cell r="E16" t="str">
            <v>Hưng Yên</v>
          </cell>
          <cell r="F16" t="str">
            <v>7.78</v>
          </cell>
          <cell r="G16" t="str">
            <v>3.24</v>
          </cell>
          <cell r="H16">
            <v>0</v>
          </cell>
          <cell r="I16">
            <v>42</v>
          </cell>
          <cell r="J16">
            <v>0</v>
          </cell>
        </row>
        <row r="17">
          <cell r="B17">
            <v>12055076</v>
          </cell>
          <cell r="C17" t="str">
            <v>Chu Đức Dũng</v>
          </cell>
          <cell r="D17" t="str">
            <v>17/12/1979</v>
          </cell>
          <cell r="E17" t="str">
            <v>Bắc Ninh</v>
          </cell>
          <cell r="F17" t="str">
            <v>6.82</v>
          </cell>
          <cell r="G17" t="str">
            <v>2.52</v>
          </cell>
          <cell r="H17">
            <v>0</v>
          </cell>
          <cell r="I17">
            <v>42</v>
          </cell>
          <cell r="J17">
            <v>0</v>
          </cell>
        </row>
        <row r="18">
          <cell r="B18">
            <v>12055077</v>
          </cell>
          <cell r="C18" t="str">
            <v>Nguyễn Việt Dũng</v>
          </cell>
          <cell r="D18" t="str">
            <v>17/01/1986</v>
          </cell>
          <cell r="E18" t="str">
            <v>Tiệp Khắc</v>
          </cell>
          <cell r="F18" t="str">
            <v>7.30</v>
          </cell>
          <cell r="G18" t="str">
            <v>2.92</v>
          </cell>
          <cell r="H18">
            <v>0</v>
          </cell>
          <cell r="I18">
            <v>42</v>
          </cell>
          <cell r="J18">
            <v>0</v>
          </cell>
        </row>
        <row r="19">
          <cell r="B19">
            <v>12055078</v>
          </cell>
          <cell r="C19" t="str">
            <v>Nguyễn Viết Duy</v>
          </cell>
          <cell r="D19" t="str">
            <v>30/10/1985</v>
          </cell>
          <cell r="E19" t="str">
            <v>Nam Định</v>
          </cell>
          <cell r="F19" t="str">
            <v>7.36</v>
          </cell>
          <cell r="G19" t="str">
            <v>2.93</v>
          </cell>
          <cell r="H19">
            <v>0</v>
          </cell>
          <cell r="I19">
            <v>42</v>
          </cell>
          <cell r="J19">
            <v>0</v>
          </cell>
        </row>
        <row r="20">
          <cell r="B20">
            <v>12055079</v>
          </cell>
          <cell r="C20" t="str">
            <v>Nguyễn Thị Thùy Dương</v>
          </cell>
          <cell r="D20" t="str">
            <v>27/12/1989</v>
          </cell>
          <cell r="E20" t="str">
            <v>Hòa Bình</v>
          </cell>
          <cell r="F20" t="str">
            <v>7.62</v>
          </cell>
          <cell r="G20" t="str">
            <v>3.02</v>
          </cell>
          <cell r="H20">
            <v>0</v>
          </cell>
          <cell r="I20">
            <v>42</v>
          </cell>
          <cell r="J20">
            <v>0</v>
          </cell>
        </row>
        <row r="21">
          <cell r="B21">
            <v>12055080</v>
          </cell>
          <cell r="C21" t="str">
            <v>Nguyễn Thị Thu Đan</v>
          </cell>
          <cell r="D21" t="str">
            <v>18/12/1989</v>
          </cell>
          <cell r="E21" t="str">
            <v>Hải Dương</v>
          </cell>
          <cell r="F21" t="str">
            <v>7.46</v>
          </cell>
          <cell r="G21" t="str">
            <v>3.01</v>
          </cell>
          <cell r="H21">
            <v>0</v>
          </cell>
          <cell r="I21">
            <v>42</v>
          </cell>
          <cell r="J21">
            <v>0</v>
          </cell>
        </row>
        <row r="22">
          <cell r="B22">
            <v>12055082</v>
          </cell>
          <cell r="C22" t="str">
            <v>Hà Minh Giang</v>
          </cell>
          <cell r="D22" t="str">
            <v>15/10/1978</v>
          </cell>
          <cell r="E22" t="str">
            <v>Phú Thọ</v>
          </cell>
          <cell r="F22" t="str">
            <v>7.79</v>
          </cell>
          <cell r="G22" t="str">
            <v>3.12</v>
          </cell>
          <cell r="H22">
            <v>0</v>
          </cell>
          <cell r="I22">
            <v>42</v>
          </cell>
          <cell r="J22">
            <v>0</v>
          </cell>
        </row>
        <row r="23">
          <cell r="B23">
            <v>12055492</v>
          </cell>
          <cell r="C23" t="str">
            <v>Đỗ Văn Hà</v>
          </cell>
          <cell r="D23" t="str">
            <v>25/06/1983</v>
          </cell>
          <cell r="E23" t="str">
            <v>Hà Nam</v>
          </cell>
          <cell r="F23" t="str">
            <v>7.19</v>
          </cell>
          <cell r="G23" t="str">
            <v>2.80</v>
          </cell>
          <cell r="H23">
            <v>0</v>
          </cell>
          <cell r="I23">
            <v>42</v>
          </cell>
          <cell r="J23">
            <v>0</v>
          </cell>
        </row>
        <row r="24">
          <cell r="B24">
            <v>12055085</v>
          </cell>
          <cell r="C24" t="str">
            <v>Lê Trí Hà</v>
          </cell>
          <cell r="D24" t="str">
            <v>13/11/1981</v>
          </cell>
          <cell r="E24" t="str">
            <v>Yên Bái</v>
          </cell>
          <cell r="F24" t="str">
            <v>8.01</v>
          </cell>
          <cell r="G24" t="str">
            <v>3.33</v>
          </cell>
          <cell r="H24">
            <v>0</v>
          </cell>
          <cell r="I24">
            <v>42</v>
          </cell>
          <cell r="J24">
            <v>0</v>
          </cell>
        </row>
        <row r="25">
          <cell r="B25">
            <v>12055084</v>
          </cell>
          <cell r="C25" t="str">
            <v>Nguyễn Thu Hà</v>
          </cell>
          <cell r="D25" t="str">
            <v>22/11/1988</v>
          </cell>
          <cell r="E25" t="str">
            <v>Hà Nội</v>
          </cell>
          <cell r="F25" t="str">
            <v>7.89</v>
          </cell>
          <cell r="G25" t="str">
            <v>3.24</v>
          </cell>
          <cell r="H25">
            <v>0</v>
          </cell>
          <cell r="I25">
            <v>42</v>
          </cell>
          <cell r="J25">
            <v>0</v>
          </cell>
        </row>
        <row r="26">
          <cell r="B26">
            <v>12055495</v>
          </cell>
          <cell r="C26" t="str">
            <v>Quách Thị Ngọc Hà</v>
          </cell>
          <cell r="D26" t="str">
            <v>14/05/1985</v>
          </cell>
          <cell r="E26" t="str">
            <v>Hà Nội</v>
          </cell>
          <cell r="F26" t="str">
            <v>8.07</v>
          </cell>
          <cell r="G26" t="str">
            <v>3.40</v>
          </cell>
          <cell r="H26">
            <v>0</v>
          </cell>
          <cell r="I26">
            <v>42</v>
          </cell>
          <cell r="J26">
            <v>0</v>
          </cell>
        </row>
        <row r="27">
          <cell r="B27">
            <v>10058428</v>
          </cell>
          <cell r="C27" t="str">
            <v>Trịnh Lê Hà</v>
          </cell>
          <cell r="D27" t="str">
            <v>28/03/1985</v>
          </cell>
          <cell r="E27" t="str">
            <v>Hải Dương</v>
          </cell>
          <cell r="F27" t="str">
            <v>6.57</v>
          </cell>
          <cell r="G27" t="str">
            <v>2.65</v>
          </cell>
          <cell r="H27">
            <v>6</v>
          </cell>
          <cell r="I27">
            <v>36</v>
          </cell>
          <cell r="J27">
            <v>2</v>
          </cell>
        </row>
        <row r="28">
          <cell r="B28">
            <v>12055498</v>
          </cell>
          <cell r="C28" t="str">
            <v>Nguyễn Long Hải</v>
          </cell>
          <cell r="D28" t="str">
            <v>22/11/1988</v>
          </cell>
          <cell r="E28" t="str">
            <v>Hòa Bình</v>
          </cell>
          <cell r="F28" t="str">
            <v>7.01</v>
          </cell>
          <cell r="G28" t="str">
            <v>2.64</v>
          </cell>
          <cell r="H28">
            <v>0</v>
          </cell>
          <cell r="I28">
            <v>42</v>
          </cell>
          <cell r="J28">
            <v>0</v>
          </cell>
        </row>
        <row r="29">
          <cell r="B29">
            <v>12055501</v>
          </cell>
          <cell r="C29" t="str">
            <v>Tạ Thị Thu Hằng</v>
          </cell>
          <cell r="D29" t="str">
            <v>08/12/1978</v>
          </cell>
          <cell r="E29" t="str">
            <v>Hà Nội</v>
          </cell>
          <cell r="F29" t="str">
            <v>7.75</v>
          </cell>
          <cell r="G29" t="str">
            <v>3.15</v>
          </cell>
          <cell r="H29">
            <v>0</v>
          </cell>
          <cell r="I29">
            <v>42</v>
          </cell>
          <cell r="J29">
            <v>0</v>
          </cell>
        </row>
        <row r="30">
          <cell r="B30">
            <v>12055095</v>
          </cell>
          <cell r="C30" t="str">
            <v>Nguyễn Văn Hiển</v>
          </cell>
          <cell r="D30" t="str">
            <v>01/08/1979</v>
          </cell>
          <cell r="E30" t="str">
            <v>Hải Dương</v>
          </cell>
          <cell r="F30" t="str">
            <v>7.19</v>
          </cell>
          <cell r="G30" t="str">
            <v>2.85</v>
          </cell>
          <cell r="H30">
            <v>0</v>
          </cell>
          <cell r="I30">
            <v>42</v>
          </cell>
          <cell r="J30">
            <v>0</v>
          </cell>
        </row>
        <row r="31">
          <cell r="B31">
            <v>12055504</v>
          </cell>
          <cell r="C31" t="str">
            <v>Phạm Tuấn Hiển</v>
          </cell>
          <cell r="D31" t="str">
            <v>28/01/1987</v>
          </cell>
          <cell r="E31" t="str">
            <v>Nghệ An</v>
          </cell>
          <cell r="F31" t="str">
            <v>7.93</v>
          </cell>
          <cell r="G31" t="str">
            <v>3.25</v>
          </cell>
          <cell r="H31">
            <v>0</v>
          </cell>
          <cell r="I31">
            <v>42</v>
          </cell>
          <cell r="J31">
            <v>0</v>
          </cell>
        </row>
        <row r="32">
          <cell r="B32">
            <v>12055094</v>
          </cell>
          <cell r="C32" t="str">
            <v>Quách Tuấn Hiển</v>
          </cell>
          <cell r="D32" t="str">
            <v>20/12/1980</v>
          </cell>
          <cell r="E32" t="str">
            <v>Thái Bình</v>
          </cell>
          <cell r="F32" t="str">
            <v>7.42</v>
          </cell>
          <cell r="G32" t="str">
            <v>3.00</v>
          </cell>
          <cell r="H32">
            <v>0</v>
          </cell>
          <cell r="I32">
            <v>42</v>
          </cell>
          <cell r="J32">
            <v>0</v>
          </cell>
        </row>
        <row r="33">
          <cell r="B33">
            <v>12055507</v>
          </cell>
          <cell r="C33" t="str">
            <v>Phạm Chí Hiếu</v>
          </cell>
          <cell r="D33" t="str">
            <v>09/10/1984</v>
          </cell>
          <cell r="E33" t="str">
            <v>Hà Nội</v>
          </cell>
          <cell r="F33" t="str">
            <v>7.01</v>
          </cell>
          <cell r="G33" t="str">
            <v>2.74</v>
          </cell>
          <cell r="H33">
            <v>0</v>
          </cell>
          <cell r="I33">
            <v>42</v>
          </cell>
          <cell r="J33">
            <v>0</v>
          </cell>
        </row>
        <row r="34">
          <cell r="B34">
            <v>12055097</v>
          </cell>
          <cell r="C34" t="str">
            <v>Nguyễn Thị Hòa</v>
          </cell>
          <cell r="D34" t="str">
            <v>04/03/1988</v>
          </cell>
          <cell r="E34" t="str">
            <v>Hà Nội</v>
          </cell>
          <cell r="F34" t="str">
            <v>7.76</v>
          </cell>
          <cell r="G34" t="str">
            <v>3.17</v>
          </cell>
          <cell r="H34">
            <v>0</v>
          </cell>
          <cell r="I34">
            <v>42</v>
          </cell>
          <cell r="J34">
            <v>0</v>
          </cell>
        </row>
        <row r="35">
          <cell r="B35">
            <v>12055099</v>
          </cell>
          <cell r="C35" t="str">
            <v>Nguyễn Thu Hoài</v>
          </cell>
          <cell r="D35" t="str">
            <v>17/08/1989</v>
          </cell>
          <cell r="E35" t="str">
            <v>Lào Cai</v>
          </cell>
          <cell r="F35" t="str">
            <v>8.13</v>
          </cell>
          <cell r="G35" t="str">
            <v>3.38</v>
          </cell>
          <cell r="H35">
            <v>0</v>
          </cell>
          <cell r="I35">
            <v>42</v>
          </cell>
          <cell r="J35">
            <v>0</v>
          </cell>
        </row>
        <row r="36">
          <cell r="B36">
            <v>12055510</v>
          </cell>
          <cell r="C36" t="str">
            <v>Đinh Thị Hoàn</v>
          </cell>
          <cell r="D36" t="str">
            <v>05/04/1986</v>
          </cell>
          <cell r="E36" t="str">
            <v>Hà Nam</v>
          </cell>
          <cell r="F36" t="str">
            <v>7.06</v>
          </cell>
          <cell r="G36" t="str">
            <v>2.61</v>
          </cell>
          <cell r="H36">
            <v>4</v>
          </cell>
          <cell r="I36">
            <v>38</v>
          </cell>
          <cell r="J36">
            <v>1</v>
          </cell>
        </row>
        <row r="37">
          <cell r="B37">
            <v>12055100</v>
          </cell>
          <cell r="C37" t="str">
            <v>Nguyễn Thế Hoàng</v>
          </cell>
          <cell r="D37" t="str">
            <v>11/03/1988</v>
          </cell>
          <cell r="E37" t="str">
            <v>Bắc Giang</v>
          </cell>
          <cell r="F37" t="str">
            <v>7.40</v>
          </cell>
          <cell r="G37" t="str">
            <v>2.89</v>
          </cell>
          <cell r="H37">
            <v>0</v>
          </cell>
          <cell r="I37">
            <v>42</v>
          </cell>
          <cell r="J37">
            <v>0</v>
          </cell>
        </row>
        <row r="38">
          <cell r="B38">
            <v>12055103</v>
          </cell>
          <cell r="C38" t="str">
            <v>Nguyễn Viết Hồng</v>
          </cell>
          <cell r="D38" t="str">
            <v>20/02/1981</v>
          </cell>
          <cell r="E38" t="str">
            <v>Phú Thọ</v>
          </cell>
          <cell r="F38" t="str">
            <v>7.51</v>
          </cell>
          <cell r="G38" t="str">
            <v>3.06</v>
          </cell>
          <cell r="H38">
            <v>0</v>
          </cell>
          <cell r="I38">
            <v>42</v>
          </cell>
          <cell r="J38">
            <v>0</v>
          </cell>
        </row>
        <row r="39">
          <cell r="B39">
            <v>12055513</v>
          </cell>
          <cell r="C39" t="str">
            <v>Hoàng Thị Minh Huệ</v>
          </cell>
          <cell r="D39" t="str">
            <v>09/04/1989</v>
          </cell>
          <cell r="E39" t="str">
            <v>Vĩnh Phúc</v>
          </cell>
          <cell r="F39" t="str">
            <v>7.41</v>
          </cell>
          <cell r="G39" t="str">
            <v>2.90</v>
          </cell>
          <cell r="H39">
            <v>0</v>
          </cell>
          <cell r="I39">
            <v>42</v>
          </cell>
          <cell r="J39">
            <v>0</v>
          </cell>
        </row>
        <row r="40">
          <cell r="B40">
            <v>12055516</v>
          </cell>
          <cell r="C40" t="str">
            <v>Lê Thị Huyền</v>
          </cell>
          <cell r="D40" t="str">
            <v>26/05/1987</v>
          </cell>
          <cell r="E40" t="str">
            <v>Hải Dương</v>
          </cell>
          <cell r="F40" t="str">
            <v>7.83</v>
          </cell>
          <cell r="G40" t="str">
            <v>3.21</v>
          </cell>
          <cell r="H40">
            <v>0</v>
          </cell>
          <cell r="I40">
            <v>42</v>
          </cell>
          <cell r="J40">
            <v>0</v>
          </cell>
        </row>
        <row r="41">
          <cell r="B41">
            <v>12055519</v>
          </cell>
          <cell r="C41" t="str">
            <v>Nguyễn Thu Huyền</v>
          </cell>
          <cell r="D41" t="str">
            <v>06/04/1987</v>
          </cell>
          <cell r="E41" t="str">
            <v>Đà Nẵng</v>
          </cell>
          <cell r="F41" t="str">
            <v>7.21</v>
          </cell>
          <cell r="G41" t="str">
            <v>2.79</v>
          </cell>
          <cell r="H41">
            <v>0</v>
          </cell>
          <cell r="I41">
            <v>42</v>
          </cell>
          <cell r="J41">
            <v>0</v>
          </cell>
        </row>
        <row r="42">
          <cell r="B42">
            <v>12055104</v>
          </cell>
          <cell r="C42" t="str">
            <v>Đoàn Văn Huyến</v>
          </cell>
          <cell r="D42" t="str">
            <v>03/03/1988</v>
          </cell>
          <cell r="E42" t="str">
            <v>Nam Định</v>
          </cell>
          <cell r="F42" t="str">
            <v>7.24</v>
          </cell>
          <cell r="G42" t="str">
            <v>2.83</v>
          </cell>
          <cell r="H42">
            <v>0</v>
          </cell>
          <cell r="I42">
            <v>42</v>
          </cell>
          <cell r="J42">
            <v>0</v>
          </cell>
        </row>
        <row r="43">
          <cell r="B43">
            <v>12055105</v>
          </cell>
          <cell r="C43" t="str">
            <v>Đỗ Duy Hưng</v>
          </cell>
          <cell r="D43" t="str">
            <v>11/05/1988</v>
          </cell>
          <cell r="E43" t="str">
            <v>Bắc Giang</v>
          </cell>
          <cell r="F43" t="str">
            <v>6.94</v>
          </cell>
          <cell r="G43" t="str">
            <v>2.69</v>
          </cell>
          <cell r="H43">
            <v>0</v>
          </cell>
          <cell r="I43">
            <v>42</v>
          </cell>
          <cell r="J43">
            <v>0</v>
          </cell>
        </row>
        <row r="44">
          <cell r="B44">
            <v>12055106</v>
          </cell>
          <cell r="C44" t="str">
            <v>Đỗ Thu Hương</v>
          </cell>
          <cell r="D44" t="str">
            <v>10/05/1983</v>
          </cell>
          <cell r="E44" t="str">
            <v>Tuyên Quang</v>
          </cell>
          <cell r="F44" t="str">
            <v>7.81</v>
          </cell>
          <cell r="G44" t="str">
            <v>3.18</v>
          </cell>
          <cell r="H44">
            <v>0</v>
          </cell>
          <cell r="I44">
            <v>42</v>
          </cell>
          <cell r="J44">
            <v>0</v>
          </cell>
        </row>
        <row r="45">
          <cell r="B45">
            <v>12055107</v>
          </cell>
          <cell r="C45" t="str">
            <v>Tạ Đình Kết</v>
          </cell>
          <cell r="D45" t="str">
            <v>06/11/1976</v>
          </cell>
          <cell r="E45" t="str">
            <v>Bắc Giang</v>
          </cell>
          <cell r="F45" t="str">
            <v>7.40</v>
          </cell>
          <cell r="G45" t="str">
            <v>2.98</v>
          </cell>
          <cell r="H45">
            <v>0</v>
          </cell>
          <cell r="I45">
            <v>42</v>
          </cell>
          <cell r="J45">
            <v>0</v>
          </cell>
        </row>
        <row r="46">
          <cell r="B46">
            <v>12055108</v>
          </cell>
          <cell r="C46" t="str">
            <v>Cao Văn Khánh</v>
          </cell>
          <cell r="D46" t="str">
            <v>03/09/1988</v>
          </cell>
          <cell r="E46" t="str">
            <v>Lai Châu</v>
          </cell>
          <cell r="F46" t="str">
            <v>7.40</v>
          </cell>
          <cell r="G46" t="str">
            <v>2.99</v>
          </cell>
          <cell r="H46">
            <v>0</v>
          </cell>
          <cell r="I46">
            <v>42</v>
          </cell>
          <cell r="J46">
            <v>0</v>
          </cell>
        </row>
        <row r="47">
          <cell r="B47">
            <v>12055111</v>
          </cell>
          <cell r="C47" t="str">
            <v>Nguyễn Thành Long</v>
          </cell>
          <cell r="D47" t="str">
            <v>11/07/1988</v>
          </cell>
          <cell r="E47" t="str">
            <v>Hà Nội</v>
          </cell>
          <cell r="F47" t="str">
            <v>7.09</v>
          </cell>
          <cell r="G47" t="str">
            <v>2.74</v>
          </cell>
          <cell r="H47">
            <v>0</v>
          </cell>
          <cell r="I47">
            <v>42</v>
          </cell>
          <cell r="J47">
            <v>0</v>
          </cell>
        </row>
        <row r="48">
          <cell r="B48">
            <v>12055525</v>
          </cell>
          <cell r="C48" t="str">
            <v>Phùng Văn Long</v>
          </cell>
          <cell r="D48" t="str">
            <v>07/03/1985</v>
          </cell>
          <cell r="E48" t="str">
            <v>Vĩnh Phúc</v>
          </cell>
          <cell r="F48" t="str">
            <v>6.90</v>
          </cell>
          <cell r="G48" t="str">
            <v>2.66</v>
          </cell>
          <cell r="H48">
            <v>0</v>
          </cell>
          <cell r="I48">
            <v>42</v>
          </cell>
          <cell r="J48">
            <v>0</v>
          </cell>
        </row>
        <row r="49">
          <cell r="B49">
            <v>12055528</v>
          </cell>
          <cell r="C49" t="str">
            <v>Vũ Thị Tuyết Mai</v>
          </cell>
          <cell r="D49" t="str">
            <v>10/01/1987</v>
          </cell>
          <cell r="E49" t="str">
            <v>Thái Nguyên</v>
          </cell>
          <cell r="F49" t="str">
            <v>7.57</v>
          </cell>
          <cell r="G49" t="str">
            <v>3.06</v>
          </cell>
          <cell r="H49">
            <v>0</v>
          </cell>
          <cell r="I49">
            <v>42</v>
          </cell>
          <cell r="J49">
            <v>0</v>
          </cell>
        </row>
        <row r="50">
          <cell r="B50">
            <v>12058017</v>
          </cell>
          <cell r="C50" t="str">
            <v>Nguyễn Huệ Minh</v>
          </cell>
          <cell r="D50" t="str">
            <v>14/06/1990</v>
          </cell>
          <cell r="E50" t="str">
            <v>Hà Nội</v>
          </cell>
          <cell r="F50" t="str">
            <v>7.38</v>
          </cell>
          <cell r="G50" t="str">
            <v>3.16</v>
          </cell>
          <cell r="H50">
            <v>6</v>
          </cell>
          <cell r="I50">
            <v>36</v>
          </cell>
          <cell r="J50">
            <v>2</v>
          </cell>
        </row>
        <row r="51">
          <cell r="B51">
            <v>12055113</v>
          </cell>
          <cell r="C51" t="str">
            <v>Phan Tuấn Nam</v>
          </cell>
          <cell r="D51" t="str">
            <v>23/03/1985</v>
          </cell>
          <cell r="E51" t="str">
            <v>Hải Dương</v>
          </cell>
          <cell r="F51" t="str">
            <v>7.27</v>
          </cell>
          <cell r="G51" t="str">
            <v>2.81</v>
          </cell>
          <cell r="H51">
            <v>0</v>
          </cell>
          <cell r="I51">
            <v>42</v>
          </cell>
          <cell r="J51">
            <v>0</v>
          </cell>
        </row>
        <row r="52">
          <cell r="B52">
            <v>12055112</v>
          </cell>
          <cell r="C52" t="str">
            <v>Võ Sỹ Nam</v>
          </cell>
          <cell r="D52" t="str">
            <v>30/06/1978</v>
          </cell>
          <cell r="E52" t="str">
            <v>Nghệ An</v>
          </cell>
          <cell r="F52" t="str">
            <v>7.15</v>
          </cell>
          <cell r="G52" t="str">
            <v>2.70</v>
          </cell>
          <cell r="H52">
            <v>0</v>
          </cell>
          <cell r="I52">
            <v>42</v>
          </cell>
          <cell r="J52">
            <v>0</v>
          </cell>
        </row>
        <row r="53">
          <cell r="B53">
            <v>12055114</v>
          </cell>
          <cell r="C53" t="str">
            <v>Nguyễn Thị Bích Nga</v>
          </cell>
          <cell r="D53" t="str">
            <v>26/10/1989</v>
          </cell>
          <cell r="E53" t="str">
            <v>Bắc Ninh</v>
          </cell>
          <cell r="F53" t="str">
            <v>7.51</v>
          </cell>
          <cell r="G53" t="str">
            <v>3.01</v>
          </cell>
          <cell r="H53">
            <v>0</v>
          </cell>
          <cell r="I53">
            <v>42</v>
          </cell>
          <cell r="J53">
            <v>0</v>
          </cell>
        </row>
        <row r="54">
          <cell r="B54">
            <v>12055531</v>
          </cell>
          <cell r="C54" t="str">
            <v>Dương Thị Bích Ngân</v>
          </cell>
          <cell r="D54" t="str">
            <v>28/08/1987</v>
          </cell>
          <cell r="E54" t="str">
            <v>Vĩnh Phúc</v>
          </cell>
          <cell r="F54" t="str">
            <v>7.66</v>
          </cell>
          <cell r="G54" t="str">
            <v>3.11</v>
          </cell>
          <cell r="H54">
            <v>0</v>
          </cell>
          <cell r="I54">
            <v>42</v>
          </cell>
          <cell r="J54">
            <v>0</v>
          </cell>
        </row>
        <row r="55">
          <cell r="B55">
            <v>12055116</v>
          </cell>
          <cell r="C55" t="str">
            <v>Ngô Ngọc Nghĩa</v>
          </cell>
          <cell r="D55" t="str">
            <v>29/09/1986</v>
          </cell>
          <cell r="E55" t="str">
            <v>Thanh Hóa</v>
          </cell>
          <cell r="F55" t="str">
            <v>7.10</v>
          </cell>
          <cell r="G55" t="str">
            <v>2.79</v>
          </cell>
          <cell r="H55">
            <v>0</v>
          </cell>
          <cell r="I55">
            <v>42</v>
          </cell>
          <cell r="J55">
            <v>0</v>
          </cell>
        </row>
        <row r="56">
          <cell r="B56">
            <v>12055117</v>
          </cell>
          <cell r="C56" t="str">
            <v>Lê Hải Ngọc</v>
          </cell>
          <cell r="D56" t="str">
            <v>12/05/1985</v>
          </cell>
          <cell r="E56" t="str">
            <v>Hà Nội</v>
          </cell>
          <cell r="F56" t="str">
            <v>7.53</v>
          </cell>
          <cell r="G56" t="str">
            <v>2.94</v>
          </cell>
          <cell r="H56">
            <v>0</v>
          </cell>
          <cell r="I56">
            <v>42</v>
          </cell>
          <cell r="J56">
            <v>0</v>
          </cell>
        </row>
        <row r="57">
          <cell r="B57">
            <v>12055533</v>
          </cell>
          <cell r="C57" t="str">
            <v>Phạm Bích Ngọc</v>
          </cell>
          <cell r="D57" t="str">
            <v>26/07/1980</v>
          </cell>
          <cell r="E57" t="str">
            <v>Hà Nội</v>
          </cell>
          <cell r="F57" t="str">
            <v>8.11</v>
          </cell>
          <cell r="G57" t="str">
            <v>3.34</v>
          </cell>
          <cell r="H57">
            <v>0</v>
          </cell>
          <cell r="I57">
            <v>42</v>
          </cell>
          <cell r="J57">
            <v>0</v>
          </cell>
        </row>
        <row r="58">
          <cell r="B58">
            <v>12055119</v>
          </cell>
          <cell r="C58" t="str">
            <v>Trần Hải Ninh</v>
          </cell>
          <cell r="D58" t="str">
            <v>30/05/1989</v>
          </cell>
          <cell r="E58" t="str">
            <v>Hải Dương</v>
          </cell>
          <cell r="F58" t="str">
            <v>7.78</v>
          </cell>
          <cell r="G58" t="str">
            <v>3.20</v>
          </cell>
          <cell r="H58">
            <v>0</v>
          </cell>
          <cell r="I58">
            <v>42</v>
          </cell>
          <cell r="J58">
            <v>0</v>
          </cell>
        </row>
        <row r="59">
          <cell r="B59">
            <v>12055120</v>
          </cell>
          <cell r="C59" t="str">
            <v>Vũ Thùy Ninh</v>
          </cell>
          <cell r="D59" t="str">
            <v>16/03/1989</v>
          </cell>
          <cell r="E59" t="str">
            <v>Bắc Ninh</v>
          </cell>
          <cell r="F59" t="str">
            <v>7.78</v>
          </cell>
          <cell r="G59" t="str">
            <v>3.17</v>
          </cell>
          <cell r="H59">
            <v>0</v>
          </cell>
          <cell r="I59">
            <v>42</v>
          </cell>
          <cell r="J59">
            <v>0</v>
          </cell>
        </row>
        <row r="60">
          <cell r="B60">
            <v>12055121</v>
          </cell>
          <cell r="C60" t="str">
            <v>Nguyễn Thị Kim Oanh</v>
          </cell>
          <cell r="D60" t="str">
            <v>21/11/1989</v>
          </cell>
          <cell r="E60" t="str">
            <v>Hà Tĩnh</v>
          </cell>
          <cell r="F60" t="str">
            <v>7.81</v>
          </cell>
          <cell r="G60" t="str">
            <v>3.18</v>
          </cell>
          <cell r="H60">
            <v>0</v>
          </cell>
          <cell r="I60">
            <v>42</v>
          </cell>
          <cell r="J60">
            <v>0</v>
          </cell>
        </row>
        <row r="61">
          <cell r="B61">
            <v>12055124</v>
          </cell>
          <cell r="C61" t="str">
            <v>Chu Thị Hà Phương</v>
          </cell>
          <cell r="D61" t="str">
            <v>12/12/1989</v>
          </cell>
          <cell r="E61" t="str">
            <v>Ninh Bình</v>
          </cell>
          <cell r="F61" t="str">
            <v>7.87</v>
          </cell>
          <cell r="G61" t="str">
            <v>3.21</v>
          </cell>
          <cell r="H61">
            <v>0</v>
          </cell>
          <cell r="I61">
            <v>42</v>
          </cell>
          <cell r="J61">
            <v>0</v>
          </cell>
        </row>
        <row r="62">
          <cell r="B62">
            <v>12055127</v>
          </cell>
          <cell r="C62" t="str">
            <v>Nguyễn Chí Quân</v>
          </cell>
          <cell r="D62" t="str">
            <v>11/07/1988</v>
          </cell>
          <cell r="E62" t="str">
            <v>Hà Nội</v>
          </cell>
          <cell r="F62" t="str">
            <v>7.35</v>
          </cell>
          <cell r="G62" t="str">
            <v>2.92</v>
          </cell>
          <cell r="H62">
            <v>0</v>
          </cell>
          <cell r="I62">
            <v>42</v>
          </cell>
          <cell r="J62">
            <v>0</v>
          </cell>
        </row>
        <row r="63">
          <cell r="B63">
            <v>12055129</v>
          </cell>
          <cell r="C63" t="str">
            <v>Vũ Minh Thanh</v>
          </cell>
          <cell r="D63" t="str">
            <v>17/05/1983</v>
          </cell>
          <cell r="E63" t="str">
            <v>Quảng Ninh</v>
          </cell>
          <cell r="F63" t="str">
            <v>7.80</v>
          </cell>
          <cell r="G63" t="str">
            <v>3.17</v>
          </cell>
          <cell r="H63">
            <v>0</v>
          </cell>
          <cell r="I63">
            <v>42</v>
          </cell>
          <cell r="J63">
            <v>0</v>
          </cell>
        </row>
        <row r="64">
          <cell r="B64">
            <v>12055134</v>
          </cell>
          <cell r="C64" t="str">
            <v>Đàm Thị Thủy</v>
          </cell>
          <cell r="D64" t="str">
            <v>19/11/1987</v>
          </cell>
          <cell r="E64" t="str">
            <v>Quảng Ninh</v>
          </cell>
          <cell r="F64" t="str">
            <v>8.09</v>
          </cell>
          <cell r="G64" t="str">
            <v>3.35</v>
          </cell>
          <cell r="H64">
            <v>0</v>
          </cell>
          <cell r="I64">
            <v>42</v>
          </cell>
          <cell r="J64">
            <v>0</v>
          </cell>
        </row>
        <row r="65">
          <cell r="B65">
            <v>12055133</v>
          </cell>
          <cell r="C65" t="str">
            <v>Trịnh Thị Hồng Thủy</v>
          </cell>
          <cell r="D65" t="str">
            <v>08/08/1976</v>
          </cell>
          <cell r="E65" t="str">
            <v>Hà Nội</v>
          </cell>
          <cell r="F65" t="str">
            <v>8.17</v>
          </cell>
          <cell r="G65" t="str">
            <v>3.40</v>
          </cell>
          <cell r="H65">
            <v>0</v>
          </cell>
          <cell r="I65">
            <v>42</v>
          </cell>
          <cell r="J65">
            <v>0</v>
          </cell>
        </row>
        <row r="66">
          <cell r="B66">
            <v>12055142</v>
          </cell>
          <cell r="C66" t="str">
            <v>Trần Văn Toản</v>
          </cell>
          <cell r="D66" t="str">
            <v>20/10/1976</v>
          </cell>
          <cell r="E66" t="str">
            <v>Vĩnh Phúc</v>
          </cell>
          <cell r="F66" t="str">
            <v>7.68</v>
          </cell>
          <cell r="G66" t="str">
            <v>3.13</v>
          </cell>
          <cell r="H66">
            <v>0</v>
          </cell>
          <cell r="I66">
            <v>42</v>
          </cell>
          <cell r="J66">
            <v>0</v>
          </cell>
        </row>
        <row r="67">
          <cell r="B67">
            <v>12055135</v>
          </cell>
          <cell r="C67" t="str">
            <v>Lê Huyền Trang</v>
          </cell>
          <cell r="D67" t="str">
            <v>06/12/1988</v>
          </cell>
          <cell r="E67" t="str">
            <v>Hà Nội</v>
          </cell>
          <cell r="F67" t="str">
            <v>8.18</v>
          </cell>
          <cell r="G67" t="str">
            <v>3.41</v>
          </cell>
          <cell r="H67">
            <v>0</v>
          </cell>
          <cell r="I67">
            <v>42</v>
          </cell>
          <cell r="J67">
            <v>0</v>
          </cell>
        </row>
        <row r="68">
          <cell r="B68">
            <v>12055136</v>
          </cell>
          <cell r="C68" t="str">
            <v>Nguyễn Thị Thu Trang</v>
          </cell>
          <cell r="D68" t="str">
            <v>09/06/1987</v>
          </cell>
          <cell r="E68" t="str">
            <v>Bắc Giang</v>
          </cell>
          <cell r="F68" t="str">
            <v>7.60</v>
          </cell>
          <cell r="G68" t="str">
            <v>3.10</v>
          </cell>
          <cell r="H68">
            <v>0</v>
          </cell>
          <cell r="I68">
            <v>42</v>
          </cell>
          <cell r="J68">
            <v>0</v>
          </cell>
        </row>
        <row r="69">
          <cell r="B69">
            <v>12055137</v>
          </cell>
          <cell r="C69" t="str">
            <v>Ngô Thế Tráng</v>
          </cell>
          <cell r="D69" t="str">
            <v>13/10/1985</v>
          </cell>
          <cell r="E69" t="str">
            <v>Hà Nội</v>
          </cell>
          <cell r="F69" t="str">
            <v>7.65</v>
          </cell>
          <cell r="G69" t="str">
            <v>3.05</v>
          </cell>
          <cell r="H69">
            <v>0</v>
          </cell>
          <cell r="I69">
            <v>42</v>
          </cell>
          <cell r="J69">
            <v>0</v>
          </cell>
        </row>
        <row r="70">
          <cell r="B70">
            <v>12055139</v>
          </cell>
          <cell r="C70" t="str">
            <v>Ngô Anh Tuấn</v>
          </cell>
          <cell r="D70" t="str">
            <v>02/07/1971</v>
          </cell>
          <cell r="E70" t="str">
            <v>Hà Nội</v>
          </cell>
          <cell r="F70" t="str">
            <v>7.42</v>
          </cell>
          <cell r="G70" t="str">
            <v>2.88</v>
          </cell>
          <cell r="H70">
            <v>0</v>
          </cell>
          <cell r="I70">
            <v>42</v>
          </cell>
          <cell r="J70">
            <v>0</v>
          </cell>
        </row>
        <row r="71">
          <cell r="B71">
            <v>12055141</v>
          </cell>
          <cell r="C71" t="str">
            <v>Lê Thị Tuyết</v>
          </cell>
          <cell r="D71" t="str">
            <v>13/04/1986</v>
          </cell>
          <cell r="E71" t="str">
            <v>Hà Nam</v>
          </cell>
          <cell r="F71" t="str">
            <v>7.40</v>
          </cell>
          <cell r="G71" t="str">
            <v>2.95</v>
          </cell>
          <cell r="H71">
            <v>0</v>
          </cell>
          <cell r="I71">
            <v>42</v>
          </cell>
          <cell r="J71">
            <v>0</v>
          </cell>
        </row>
        <row r="76">
          <cell r="C76" t="str">
            <v>Người lập biểu</v>
          </cell>
        </row>
        <row r="80">
          <cell r="C80" t="str">
            <v>ThS. Lê Khánh Cường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ortMonhoc 1 "/>
      <sheetName val="KCT D.tao K21"/>
      <sheetName val="In toan khoa"/>
      <sheetName val="Nam 2"/>
      <sheetName val="Nam 1"/>
      <sheetName val="File goc"/>
      <sheetName val="Nhatkyvaodiem"/>
    </sheetNames>
    <sheetDataSet>
      <sheetData sheetId="5">
        <row r="6">
          <cell r="B6">
            <v>12055467</v>
          </cell>
          <cell r="C6" t="str">
            <v>Đào Phương Anh</v>
          </cell>
          <cell r="D6" t="str">
            <v>27/07/1989</v>
          </cell>
          <cell r="E6" t="str">
            <v>Hà Nội</v>
          </cell>
          <cell r="F6" t="str">
            <v>7.89</v>
          </cell>
          <cell r="G6" t="str">
            <v>3.24</v>
          </cell>
          <cell r="H6">
            <v>0</v>
          </cell>
          <cell r="I6">
            <v>42</v>
          </cell>
          <cell r="J6" t="e">
            <v>#REF!</v>
          </cell>
          <cell r="K6" t="e">
            <v>#REF!</v>
          </cell>
        </row>
        <row r="7">
          <cell r="B7">
            <v>12055469</v>
          </cell>
          <cell r="C7" t="str">
            <v>Lê Thị Vân Anh</v>
          </cell>
          <cell r="D7" t="str">
            <v>05/02/1988</v>
          </cell>
          <cell r="E7" t="str">
            <v>Vĩnh Phúc</v>
          </cell>
          <cell r="F7" t="str">
            <v>7.56</v>
          </cell>
          <cell r="G7" t="str">
            <v>3.14</v>
          </cell>
          <cell r="H7">
            <v>0</v>
          </cell>
          <cell r="I7">
            <v>42</v>
          </cell>
          <cell r="J7" t="e">
            <v>#REF!</v>
          </cell>
          <cell r="K7" t="e">
            <v>#REF!</v>
          </cell>
        </row>
        <row r="8">
          <cell r="B8">
            <v>12055471</v>
          </cell>
          <cell r="C8" t="str">
            <v>Nguyễn Thị Vân Anh</v>
          </cell>
          <cell r="D8" t="str">
            <v>18/08/1988</v>
          </cell>
          <cell r="E8" t="str">
            <v>Hưng Yên</v>
          </cell>
          <cell r="F8" t="str">
            <v>7.45</v>
          </cell>
          <cell r="G8" t="str">
            <v>2.94</v>
          </cell>
          <cell r="H8">
            <v>0</v>
          </cell>
          <cell r="I8">
            <v>42</v>
          </cell>
          <cell r="J8" t="e">
            <v>#REF!</v>
          </cell>
          <cell r="K8" t="e">
            <v>#REF!</v>
          </cell>
        </row>
        <row r="9">
          <cell r="B9">
            <v>12055064</v>
          </cell>
          <cell r="C9" t="str">
            <v>Trịnh Ngọc Huyền Anh</v>
          </cell>
          <cell r="D9" t="str">
            <v>24/11/1989</v>
          </cell>
          <cell r="E9" t="str">
            <v>Hải Dương</v>
          </cell>
          <cell r="F9" t="str">
            <v>8.11</v>
          </cell>
          <cell r="G9" t="str">
            <v>3.37</v>
          </cell>
          <cell r="H9">
            <v>0</v>
          </cell>
          <cell r="I9">
            <v>42</v>
          </cell>
          <cell r="J9" t="e">
            <v>#REF!</v>
          </cell>
          <cell r="K9" t="e">
            <v>#REF!</v>
          </cell>
        </row>
        <row r="10">
          <cell r="B10">
            <v>12055473</v>
          </cell>
          <cell r="C10" t="str">
            <v>Phạm Văn Bắc</v>
          </cell>
          <cell r="D10" t="str">
            <v>07/07/1988</v>
          </cell>
          <cell r="E10" t="str">
            <v>Hà Nam</v>
          </cell>
          <cell r="F10" t="str">
            <v>7.25</v>
          </cell>
          <cell r="G10" t="str">
            <v>2.82</v>
          </cell>
          <cell r="H10">
            <v>0</v>
          </cell>
          <cell r="I10">
            <v>42</v>
          </cell>
          <cell r="J10" t="e">
            <v>#REF!</v>
          </cell>
          <cell r="K10" t="e">
            <v>#REF!</v>
          </cell>
        </row>
        <row r="11">
          <cell r="B11">
            <v>12055475</v>
          </cell>
          <cell r="C11" t="str">
            <v>Vũ Thị Quỳnh Châm</v>
          </cell>
          <cell r="D11" t="str">
            <v>24/12/1984</v>
          </cell>
          <cell r="E11" t="str">
            <v>Hưng Yên</v>
          </cell>
          <cell r="F11" t="str">
            <v>7.59</v>
          </cell>
          <cell r="G11" t="str">
            <v>3.05</v>
          </cell>
          <cell r="H11">
            <v>0</v>
          </cell>
          <cell r="I11">
            <v>42</v>
          </cell>
          <cell r="J11" t="e">
            <v>#REF!</v>
          </cell>
          <cell r="K11" t="e">
            <v>#REF!</v>
          </cell>
        </row>
        <row r="12">
          <cell r="B12">
            <v>12055477</v>
          </cell>
          <cell r="C12" t="str">
            <v>Phạm Linh Chi</v>
          </cell>
          <cell r="D12" t="str">
            <v>11/09/1984</v>
          </cell>
          <cell r="E12" t="str">
            <v>Hưng Yên</v>
          </cell>
          <cell r="F12" t="str">
            <v>7.45</v>
          </cell>
          <cell r="G12" t="str">
            <v>2.94</v>
          </cell>
          <cell r="H12">
            <v>0</v>
          </cell>
          <cell r="I12">
            <v>42</v>
          </cell>
          <cell r="J12" t="e">
            <v>#REF!</v>
          </cell>
          <cell r="K12" t="e">
            <v>#REF!</v>
          </cell>
        </row>
        <row r="13">
          <cell r="B13">
            <v>12055480</v>
          </cell>
          <cell r="C13" t="str">
            <v>Nguyễn Anh Diệp</v>
          </cell>
          <cell r="D13" t="str">
            <v>26/07/1981</v>
          </cell>
          <cell r="E13" t="str">
            <v>Hà Nội</v>
          </cell>
          <cell r="F13" t="str">
            <v>7.08</v>
          </cell>
          <cell r="G13" t="str">
            <v>2.74</v>
          </cell>
          <cell r="H13">
            <v>0</v>
          </cell>
          <cell r="I13">
            <v>42</v>
          </cell>
          <cell r="J13" t="e">
            <v>#REF!</v>
          </cell>
          <cell r="K13" t="e">
            <v>#REF!</v>
          </cell>
        </row>
        <row r="14">
          <cell r="B14">
            <v>12055481</v>
          </cell>
          <cell r="C14" t="str">
            <v>Vũ Tùng Diệp</v>
          </cell>
          <cell r="D14" t="str">
            <v>10/01/1989</v>
          </cell>
          <cell r="E14" t="str">
            <v>Quảng Ninh</v>
          </cell>
          <cell r="F14" t="str">
            <v>7.29</v>
          </cell>
          <cell r="G14" t="str">
            <v>2.86</v>
          </cell>
          <cell r="H14">
            <v>0</v>
          </cell>
          <cell r="I14">
            <v>42</v>
          </cell>
          <cell r="J14" t="e">
            <v>#REF!</v>
          </cell>
          <cell r="K14" t="e">
            <v>#REF!</v>
          </cell>
        </row>
        <row r="15">
          <cell r="B15">
            <v>12055075</v>
          </cell>
          <cell r="C15" t="str">
            <v>Nghiêm Thị Dung</v>
          </cell>
          <cell r="D15" t="str">
            <v>15/05/1985</v>
          </cell>
          <cell r="E15" t="str">
            <v>Bắc Ninh</v>
          </cell>
          <cell r="F15" t="str">
            <v>6.89</v>
          </cell>
          <cell r="G15" t="str">
            <v>2.60</v>
          </cell>
          <cell r="H15">
            <v>0</v>
          </cell>
          <cell r="I15">
            <v>42</v>
          </cell>
          <cell r="J15" t="e">
            <v>#REF!</v>
          </cell>
          <cell r="K15" t="e">
            <v>#REF!</v>
          </cell>
        </row>
        <row r="16">
          <cell r="B16">
            <v>12055483</v>
          </cell>
          <cell r="C16" t="str">
            <v>Nguyễn Thị Lê Dung</v>
          </cell>
          <cell r="D16" t="str">
            <v>19/05/1983</v>
          </cell>
          <cell r="E16" t="str">
            <v>Vĩnh Phúc</v>
          </cell>
          <cell r="F16" t="str">
            <v>7.52</v>
          </cell>
          <cell r="G16" t="str">
            <v>3.03</v>
          </cell>
          <cell r="H16">
            <v>0</v>
          </cell>
          <cell r="I16">
            <v>42</v>
          </cell>
          <cell r="J16" t="e">
            <v>#REF!</v>
          </cell>
          <cell r="K16" t="e">
            <v>#REF!</v>
          </cell>
        </row>
        <row r="17">
          <cell r="B17">
            <v>12055485</v>
          </cell>
          <cell r="C17" t="str">
            <v>Nguyễn Tuấn Dũng</v>
          </cell>
          <cell r="D17" t="str">
            <v>21/05/1985</v>
          </cell>
          <cell r="E17" t="str">
            <v>Hà Nội</v>
          </cell>
          <cell r="F17" t="str">
            <v>7.36</v>
          </cell>
          <cell r="G17" t="str">
            <v>2.84</v>
          </cell>
          <cell r="H17">
            <v>0</v>
          </cell>
          <cell r="I17">
            <v>42</v>
          </cell>
          <cell r="J17" t="e">
            <v>#REF!</v>
          </cell>
          <cell r="K17" t="e">
            <v>#REF!</v>
          </cell>
        </row>
        <row r="18">
          <cell r="B18">
            <v>12055486</v>
          </cell>
          <cell r="C18" t="str">
            <v>Nguyễn Viết Định</v>
          </cell>
          <cell r="D18" t="str">
            <v>01/10/1983</v>
          </cell>
          <cell r="E18" t="str">
            <v>Thái Nguyên</v>
          </cell>
          <cell r="F18" t="str">
            <v>7.30</v>
          </cell>
          <cell r="G18" t="str">
            <v>2.83</v>
          </cell>
          <cell r="H18">
            <v>0</v>
          </cell>
          <cell r="I18">
            <v>42</v>
          </cell>
          <cell r="J18" t="e">
            <v>#REF!</v>
          </cell>
          <cell r="K18" t="e">
            <v>#REF!</v>
          </cell>
        </row>
        <row r="19">
          <cell r="B19">
            <v>12055903</v>
          </cell>
          <cell r="C19" t="str">
            <v>Phạm Thị Đông</v>
          </cell>
          <cell r="D19" t="str">
            <v>06/07/1980</v>
          </cell>
          <cell r="E19" t="str">
            <v>Hải Dương</v>
          </cell>
          <cell r="F19" t="str">
            <v>7.04</v>
          </cell>
          <cell r="G19" t="str">
            <v>2.78</v>
          </cell>
          <cell r="H19">
            <v>0</v>
          </cell>
          <cell r="I19">
            <v>42</v>
          </cell>
          <cell r="J19" t="e">
            <v>#REF!</v>
          </cell>
          <cell r="K19" t="e">
            <v>#REF!</v>
          </cell>
        </row>
        <row r="20">
          <cell r="B20">
            <v>12055487</v>
          </cell>
          <cell r="C20" t="str">
            <v>Vũ Đại Đồng</v>
          </cell>
          <cell r="D20" t="str">
            <v>25/05/1985</v>
          </cell>
          <cell r="E20" t="str">
            <v>Nam Định</v>
          </cell>
          <cell r="F20" t="str">
            <v>7.22</v>
          </cell>
          <cell r="G20" t="str">
            <v>2.86</v>
          </cell>
          <cell r="H20">
            <v>0</v>
          </cell>
          <cell r="I20">
            <v>42</v>
          </cell>
          <cell r="J20" t="e">
            <v>#REF!</v>
          </cell>
          <cell r="K20" t="e">
            <v>#REF!</v>
          </cell>
        </row>
        <row r="21">
          <cell r="B21">
            <v>12055489</v>
          </cell>
          <cell r="C21" t="str">
            <v>Trần Hoàng Giang</v>
          </cell>
          <cell r="D21" t="str">
            <v>16/08/1984</v>
          </cell>
          <cell r="E21" t="str">
            <v>Hà Nội</v>
          </cell>
          <cell r="F21" t="str">
            <v>7.65</v>
          </cell>
          <cell r="G21" t="str">
            <v>3.17</v>
          </cell>
          <cell r="H21">
            <v>0</v>
          </cell>
          <cell r="I21">
            <v>42</v>
          </cell>
          <cell r="J21" t="e">
            <v>#REF!</v>
          </cell>
          <cell r="K21" t="e">
            <v>#REF!</v>
          </cell>
        </row>
        <row r="22">
          <cell r="B22">
            <v>12055490</v>
          </cell>
          <cell r="C22" t="str">
            <v>Trần Thị Thu Giang</v>
          </cell>
          <cell r="D22" t="str">
            <v>13/08/1985</v>
          </cell>
          <cell r="E22" t="str">
            <v>Phú Thọ</v>
          </cell>
          <cell r="F22" t="str">
            <v>7.52</v>
          </cell>
          <cell r="G22" t="str">
            <v>2.96</v>
          </cell>
          <cell r="H22">
            <v>0</v>
          </cell>
          <cell r="I22">
            <v>42</v>
          </cell>
          <cell r="J22" t="e">
            <v>#REF!</v>
          </cell>
          <cell r="K22" t="e">
            <v>#REF!</v>
          </cell>
        </row>
        <row r="23">
          <cell r="B23">
            <v>11055075</v>
          </cell>
          <cell r="C23" t="str">
            <v>Nghiêm Quang Hà</v>
          </cell>
          <cell r="D23" t="str">
            <v>02/08/1988</v>
          </cell>
          <cell r="E23" t="str">
            <v>Hải Dương</v>
          </cell>
          <cell r="F23" t="str">
            <v>7.79</v>
          </cell>
          <cell r="G23" t="str">
            <v>3.05</v>
          </cell>
          <cell r="H23">
            <v>0</v>
          </cell>
          <cell r="I23">
            <v>42</v>
          </cell>
          <cell r="J23" t="e">
            <v>#REF!</v>
          </cell>
          <cell r="K23" t="e">
            <v>#REF!</v>
          </cell>
        </row>
        <row r="24">
          <cell r="B24">
            <v>12055493</v>
          </cell>
          <cell r="C24" t="str">
            <v>Nguyễn Thị Thu Hà</v>
          </cell>
          <cell r="D24" t="str">
            <v>25/11/1987</v>
          </cell>
          <cell r="E24" t="str">
            <v>Hà Nội</v>
          </cell>
          <cell r="F24" t="str">
            <v>7.62</v>
          </cell>
          <cell r="G24" t="str">
            <v>3.11</v>
          </cell>
          <cell r="H24">
            <v>0</v>
          </cell>
          <cell r="I24">
            <v>42</v>
          </cell>
          <cell r="J24" t="e">
            <v>#REF!</v>
          </cell>
          <cell r="K24" t="e">
            <v>#REF!</v>
          </cell>
        </row>
        <row r="25">
          <cell r="B25">
            <v>12055083</v>
          </cell>
          <cell r="C25" t="str">
            <v>Nguyễn Thu Hà</v>
          </cell>
          <cell r="D25" t="str">
            <v>16/12/1988</v>
          </cell>
          <cell r="E25" t="str">
            <v>Hà Nội</v>
          </cell>
          <cell r="F25" t="str">
            <v>7.96</v>
          </cell>
          <cell r="G25" t="str">
            <v>3.35</v>
          </cell>
          <cell r="H25">
            <v>0</v>
          </cell>
          <cell r="I25">
            <v>42</v>
          </cell>
          <cell r="J25" t="e">
            <v>#REF!</v>
          </cell>
          <cell r="K25" t="e">
            <v>#REF!</v>
          </cell>
        </row>
        <row r="26">
          <cell r="B26">
            <v>12055496</v>
          </cell>
          <cell r="C26" t="str">
            <v>Chu Tuấn Hải</v>
          </cell>
          <cell r="D26" t="str">
            <v>21/06/1987</v>
          </cell>
          <cell r="E26" t="str">
            <v>Cao Bằng</v>
          </cell>
          <cell r="F26" t="str">
            <v>7.35</v>
          </cell>
          <cell r="G26" t="str">
            <v>2.94</v>
          </cell>
          <cell r="H26">
            <v>0</v>
          </cell>
          <cell r="I26">
            <v>42</v>
          </cell>
          <cell r="J26" t="e">
            <v>#REF!</v>
          </cell>
          <cell r="K26" t="e">
            <v>#REF!</v>
          </cell>
        </row>
        <row r="27">
          <cell r="B27">
            <v>12055087</v>
          </cell>
          <cell r="C27" t="str">
            <v>Trần Thị Minh Hải</v>
          </cell>
          <cell r="D27" t="str">
            <v>03/06/1989</v>
          </cell>
          <cell r="E27" t="str">
            <v>Hà Nội</v>
          </cell>
          <cell r="F27" t="str">
            <v>7.49</v>
          </cell>
          <cell r="G27" t="str">
            <v>3.00</v>
          </cell>
          <cell r="H27">
            <v>0</v>
          </cell>
          <cell r="I27">
            <v>42</v>
          </cell>
          <cell r="J27" t="e">
            <v>#REF!</v>
          </cell>
          <cell r="K27" t="e">
            <v>#REF!</v>
          </cell>
        </row>
        <row r="28">
          <cell r="B28">
            <v>12055089</v>
          </cell>
          <cell r="C28" t="str">
            <v>Trần Thị Thu Hạnh</v>
          </cell>
          <cell r="D28" t="str">
            <v>17/02/1984</v>
          </cell>
          <cell r="E28" t="str">
            <v>Nam Định</v>
          </cell>
          <cell r="F28" t="str">
            <v>7.57</v>
          </cell>
          <cell r="G28" t="str">
            <v>3.05</v>
          </cell>
          <cell r="H28">
            <v>0</v>
          </cell>
          <cell r="I28">
            <v>42</v>
          </cell>
          <cell r="J28" t="e">
            <v>#REF!</v>
          </cell>
          <cell r="K28" t="e">
            <v>#REF!</v>
          </cell>
        </row>
        <row r="29">
          <cell r="B29">
            <v>12055091</v>
          </cell>
          <cell r="C29" t="str">
            <v>Đào Thị Thu Hằng</v>
          </cell>
          <cell r="D29" t="str">
            <v>27/06/1988</v>
          </cell>
          <cell r="E29" t="str">
            <v>Quảng Ninh</v>
          </cell>
          <cell r="F29" t="str">
            <v>7.40</v>
          </cell>
          <cell r="G29" t="str">
            <v>2.97</v>
          </cell>
          <cell r="H29">
            <v>0</v>
          </cell>
          <cell r="I29">
            <v>42</v>
          </cell>
          <cell r="J29" t="e">
            <v>#REF!</v>
          </cell>
          <cell r="K29" t="e">
            <v>#REF!</v>
          </cell>
        </row>
        <row r="30">
          <cell r="B30">
            <v>12055499</v>
          </cell>
          <cell r="C30" t="str">
            <v>Nguyễn Thị Thu Hằng</v>
          </cell>
          <cell r="D30" t="str">
            <v>10/09/1988</v>
          </cell>
          <cell r="E30" t="str">
            <v>Tuyên Quang</v>
          </cell>
          <cell r="F30" t="str">
            <v>7.77</v>
          </cell>
          <cell r="G30" t="str">
            <v>3.16</v>
          </cell>
          <cell r="H30">
            <v>0</v>
          </cell>
          <cell r="I30">
            <v>42</v>
          </cell>
          <cell r="J30" t="e">
            <v>#REF!</v>
          </cell>
          <cell r="K30" t="e">
            <v>#REF!</v>
          </cell>
        </row>
        <row r="31">
          <cell r="B31">
            <v>12055502</v>
          </cell>
          <cell r="C31" t="str">
            <v>Bùi Thị Thanh Hiền</v>
          </cell>
          <cell r="D31" t="str">
            <v>30/09/1990</v>
          </cell>
          <cell r="E31" t="str">
            <v>Thái Nguyên</v>
          </cell>
          <cell r="F31" t="str">
            <v>7.82</v>
          </cell>
          <cell r="G31" t="str">
            <v>3.26</v>
          </cell>
          <cell r="H31">
            <v>0</v>
          </cell>
          <cell r="I31">
            <v>42</v>
          </cell>
          <cell r="J31" t="e">
            <v>#REF!</v>
          </cell>
          <cell r="K31" t="e">
            <v>#REF!</v>
          </cell>
        </row>
        <row r="32">
          <cell r="B32">
            <v>12055093</v>
          </cell>
          <cell r="C32" t="str">
            <v>Vũ Thị Hiền</v>
          </cell>
          <cell r="D32" t="str">
            <v>12/12/1984</v>
          </cell>
          <cell r="E32" t="str">
            <v>Quảng Ninh</v>
          </cell>
          <cell r="F32" t="str">
            <v>7.82</v>
          </cell>
          <cell r="G32" t="str">
            <v>3.25</v>
          </cell>
          <cell r="H32">
            <v>0</v>
          </cell>
          <cell r="I32">
            <v>42</v>
          </cell>
          <cell r="J32" t="e">
            <v>#REF!</v>
          </cell>
          <cell r="K32" t="e">
            <v>#REF!</v>
          </cell>
        </row>
        <row r="33">
          <cell r="B33">
            <v>12055505</v>
          </cell>
          <cell r="C33" t="str">
            <v>Đào Đức Hiệp</v>
          </cell>
          <cell r="D33" t="str">
            <v>27/03/1989</v>
          </cell>
          <cell r="E33" t="str">
            <v>Thái Bình</v>
          </cell>
          <cell r="F33" t="str">
            <v>7.21</v>
          </cell>
          <cell r="G33" t="str">
            <v>2.74</v>
          </cell>
          <cell r="H33">
            <v>0</v>
          </cell>
          <cell r="I33">
            <v>42</v>
          </cell>
          <cell r="J33" t="e">
            <v>#REF!</v>
          </cell>
          <cell r="K33" t="e">
            <v>#REF!</v>
          </cell>
        </row>
        <row r="34">
          <cell r="B34">
            <v>12055508</v>
          </cell>
          <cell r="C34" t="str">
            <v>Nguyễn Thị Yến Hoa</v>
          </cell>
          <cell r="D34" t="str">
            <v>18/11/1989</v>
          </cell>
          <cell r="E34" t="str">
            <v>Hà Nội</v>
          </cell>
          <cell r="F34" t="str">
            <v>7.55</v>
          </cell>
          <cell r="G34" t="str">
            <v>3.00</v>
          </cell>
          <cell r="H34">
            <v>0</v>
          </cell>
          <cell r="I34">
            <v>42</v>
          </cell>
          <cell r="J34" t="e">
            <v>#REF!</v>
          </cell>
          <cell r="K34" t="e">
            <v>#REF!</v>
          </cell>
        </row>
        <row r="35">
          <cell r="B35">
            <v>12055098</v>
          </cell>
          <cell r="C35" t="str">
            <v>Nguyễn Thị Hoài</v>
          </cell>
          <cell r="D35" t="str">
            <v>03/06/1989</v>
          </cell>
          <cell r="E35" t="str">
            <v>Nam Định</v>
          </cell>
          <cell r="F35" t="str">
            <v>7.67</v>
          </cell>
          <cell r="G35" t="str">
            <v>3.04</v>
          </cell>
          <cell r="H35">
            <v>0</v>
          </cell>
          <cell r="I35">
            <v>42</v>
          </cell>
          <cell r="J35" t="e">
            <v>#REF!</v>
          </cell>
          <cell r="K35" t="e">
            <v>#REF!</v>
          </cell>
        </row>
        <row r="36">
          <cell r="B36">
            <v>12055511</v>
          </cell>
          <cell r="C36" t="str">
            <v>Đào Xuân Hoàng</v>
          </cell>
          <cell r="D36" t="str">
            <v>15/03/1986</v>
          </cell>
          <cell r="E36" t="str">
            <v>Hải Dương</v>
          </cell>
          <cell r="F36" t="str">
            <v>7.00</v>
          </cell>
          <cell r="G36" t="str">
            <v>2.64</v>
          </cell>
          <cell r="H36">
            <v>0</v>
          </cell>
          <cell r="I36">
            <v>42</v>
          </cell>
          <cell r="J36" t="e">
            <v>#REF!</v>
          </cell>
          <cell r="K36" t="e">
            <v>#REF!</v>
          </cell>
        </row>
        <row r="37">
          <cell r="B37">
            <v>12055102</v>
          </cell>
          <cell r="C37" t="str">
            <v>Nguyễn Thị Ánh Hồng</v>
          </cell>
          <cell r="D37" t="str">
            <v>02/06/1980</v>
          </cell>
          <cell r="E37" t="str">
            <v>Quảng Ninh</v>
          </cell>
          <cell r="F37" t="str">
            <v>7.36</v>
          </cell>
          <cell r="G37" t="str">
            <v>2.98</v>
          </cell>
          <cell r="H37">
            <v>0</v>
          </cell>
          <cell r="I37">
            <v>42</v>
          </cell>
          <cell r="J37" t="e">
            <v>#REF!</v>
          </cell>
          <cell r="K37" t="e">
            <v>#REF!</v>
          </cell>
        </row>
        <row r="38">
          <cell r="B38">
            <v>12055517</v>
          </cell>
          <cell r="C38" t="str">
            <v>Nguyễn Thị Huyền</v>
          </cell>
          <cell r="D38" t="str">
            <v>16/08/1988</v>
          </cell>
          <cell r="E38" t="str">
            <v>Hà Nội</v>
          </cell>
          <cell r="F38" t="str">
            <v>7.32</v>
          </cell>
          <cell r="G38" t="str">
            <v>2.85</v>
          </cell>
          <cell r="H38">
            <v>0</v>
          </cell>
          <cell r="I38">
            <v>42</v>
          </cell>
          <cell r="J38" t="e">
            <v>#REF!</v>
          </cell>
          <cell r="K38" t="e">
            <v>#REF!</v>
          </cell>
        </row>
        <row r="39">
          <cell r="B39">
            <v>12055514</v>
          </cell>
          <cell r="C39" t="str">
            <v>Lê Bá Hưng</v>
          </cell>
          <cell r="D39" t="str">
            <v>31/10/1981</v>
          </cell>
          <cell r="E39" t="str">
            <v>Bắc Ninh</v>
          </cell>
          <cell r="F39" t="str">
            <v>7.36</v>
          </cell>
          <cell r="G39" t="str">
            <v>2.89</v>
          </cell>
          <cell r="H39">
            <v>0</v>
          </cell>
          <cell r="I39">
            <v>42</v>
          </cell>
          <cell r="J39" t="e">
            <v>#REF!</v>
          </cell>
          <cell r="K39" t="e">
            <v>#REF!</v>
          </cell>
        </row>
        <row r="40">
          <cell r="B40">
            <v>12055520</v>
          </cell>
          <cell r="C40" t="str">
            <v>Ngô Đình Khôi</v>
          </cell>
          <cell r="D40" t="str">
            <v>06/11/1974</v>
          </cell>
          <cell r="E40" t="str">
            <v>Nghệ An</v>
          </cell>
          <cell r="F40" t="str">
            <v>7.49</v>
          </cell>
          <cell r="G40" t="str">
            <v>3.03</v>
          </cell>
          <cell r="H40">
            <v>0</v>
          </cell>
          <cell r="I40">
            <v>42</v>
          </cell>
          <cell r="J40" t="e">
            <v>#REF!</v>
          </cell>
          <cell r="K40" t="e">
            <v>#REF!</v>
          </cell>
        </row>
        <row r="41">
          <cell r="B41">
            <v>12055109</v>
          </cell>
          <cell r="C41" t="str">
            <v>Mạc Thị Liên</v>
          </cell>
          <cell r="D41" t="str">
            <v>10/12/1989</v>
          </cell>
          <cell r="E41" t="str">
            <v>Hải Dương</v>
          </cell>
          <cell r="F41" t="str">
            <v>7.81</v>
          </cell>
          <cell r="G41" t="str">
            <v>3.26</v>
          </cell>
          <cell r="H41">
            <v>0</v>
          </cell>
          <cell r="I41">
            <v>42</v>
          </cell>
          <cell r="J41" t="e">
            <v>#REF!</v>
          </cell>
          <cell r="K41" t="e">
            <v>#REF!</v>
          </cell>
        </row>
        <row r="42">
          <cell r="B42">
            <v>12055523</v>
          </cell>
          <cell r="C42" t="str">
            <v>Nguyễn Bình Long</v>
          </cell>
          <cell r="D42" t="str">
            <v>26/04/1985</v>
          </cell>
          <cell r="E42" t="str">
            <v>Phú Thọ</v>
          </cell>
          <cell r="F42" t="str">
            <v>7.08</v>
          </cell>
          <cell r="G42" t="str">
            <v>2.81</v>
          </cell>
          <cell r="H42">
            <v>0</v>
          </cell>
          <cell r="I42">
            <v>42</v>
          </cell>
          <cell r="J42" t="e">
            <v>#REF!</v>
          </cell>
          <cell r="K42" t="e">
            <v>#REF!</v>
          </cell>
        </row>
        <row r="43">
          <cell r="B43">
            <v>12055526</v>
          </cell>
          <cell r="C43" t="str">
            <v>Nguyễn Thị Mai</v>
          </cell>
          <cell r="D43" t="str">
            <v>14/02/1988</v>
          </cell>
          <cell r="E43" t="str">
            <v>Hải Dương</v>
          </cell>
          <cell r="F43" t="str">
            <v>7.79</v>
          </cell>
          <cell r="G43" t="str">
            <v>3.17</v>
          </cell>
          <cell r="H43">
            <v>0</v>
          </cell>
          <cell r="I43">
            <v>42</v>
          </cell>
          <cell r="J43" t="e">
            <v>#REF!</v>
          </cell>
          <cell r="K43" t="e">
            <v>#REF!</v>
          </cell>
        </row>
        <row r="44">
          <cell r="B44">
            <v>12055529</v>
          </cell>
          <cell r="C44" t="str">
            <v>Phạm Văn Nam</v>
          </cell>
          <cell r="D44" t="str">
            <v>01/03/1985</v>
          </cell>
          <cell r="E44" t="str">
            <v>Hà Nội</v>
          </cell>
          <cell r="F44" t="str">
            <v>7.72</v>
          </cell>
          <cell r="G44" t="str">
            <v>3.11</v>
          </cell>
          <cell r="H44">
            <v>0</v>
          </cell>
          <cell r="I44">
            <v>42</v>
          </cell>
          <cell r="J44" t="e">
            <v>#REF!</v>
          </cell>
          <cell r="K44" t="e">
            <v>#REF!</v>
          </cell>
        </row>
        <row r="45">
          <cell r="B45">
            <v>12055115</v>
          </cell>
          <cell r="C45" t="str">
            <v>Phạm Thị Thanh Nga</v>
          </cell>
          <cell r="D45" t="str">
            <v>28/06/1986</v>
          </cell>
          <cell r="E45" t="str">
            <v>Quảng Ninh</v>
          </cell>
          <cell r="F45" t="str">
            <v>7.73</v>
          </cell>
          <cell r="G45" t="str">
            <v>3.14</v>
          </cell>
          <cell r="H45">
            <v>0</v>
          </cell>
          <cell r="I45">
            <v>42</v>
          </cell>
          <cell r="J45" t="e">
            <v>#REF!</v>
          </cell>
          <cell r="K45" t="e">
            <v>#REF!</v>
          </cell>
        </row>
        <row r="46">
          <cell r="B46">
            <v>12055532</v>
          </cell>
          <cell r="C46" t="str">
            <v>Nguyễn Thị Ngọc</v>
          </cell>
          <cell r="D46" t="str">
            <v>24/06/1986</v>
          </cell>
          <cell r="E46" t="str">
            <v>Bắc Giang</v>
          </cell>
          <cell r="F46" t="str">
            <v>7.50</v>
          </cell>
          <cell r="G46" t="str">
            <v>3.04</v>
          </cell>
          <cell r="H46">
            <v>0</v>
          </cell>
          <cell r="I46">
            <v>42</v>
          </cell>
          <cell r="J46" t="e">
            <v>#REF!</v>
          </cell>
          <cell r="K46" t="e">
            <v>#REF!</v>
          </cell>
        </row>
        <row r="47">
          <cell r="B47">
            <v>12055118</v>
          </cell>
          <cell r="C47" t="str">
            <v>Nguyễn Văn Nguyện</v>
          </cell>
          <cell r="D47" t="str">
            <v>24/01/1978</v>
          </cell>
          <cell r="E47" t="str">
            <v>Hải Dương</v>
          </cell>
          <cell r="F47" t="str">
            <v>7.54</v>
          </cell>
          <cell r="G47" t="str">
            <v>2.95</v>
          </cell>
          <cell r="H47">
            <v>0</v>
          </cell>
          <cell r="I47">
            <v>42</v>
          </cell>
          <cell r="J47" t="e">
            <v>#REF!</v>
          </cell>
          <cell r="K47" t="e">
            <v>#REF!</v>
          </cell>
        </row>
        <row r="48">
          <cell r="B48">
            <v>12055534</v>
          </cell>
          <cell r="C48" t="str">
            <v>Lê Thị Bích Nguyệt</v>
          </cell>
          <cell r="D48" t="str">
            <v>05/11/1987</v>
          </cell>
          <cell r="E48" t="str">
            <v>Thanh Hóa</v>
          </cell>
          <cell r="F48" t="str">
            <v>7.77</v>
          </cell>
          <cell r="G48" t="str">
            <v>3.20</v>
          </cell>
          <cell r="H48">
            <v>0</v>
          </cell>
          <cell r="I48">
            <v>42</v>
          </cell>
          <cell r="J48" t="e">
            <v>#REF!</v>
          </cell>
          <cell r="K48" t="e">
            <v>#REF!</v>
          </cell>
        </row>
        <row r="49">
          <cell r="B49">
            <v>12055535</v>
          </cell>
          <cell r="C49" t="str">
            <v>Trần Thị Nhạn</v>
          </cell>
          <cell r="D49" t="str">
            <v>01/05/1988</v>
          </cell>
          <cell r="E49" t="str">
            <v>Thái Bình</v>
          </cell>
          <cell r="F49" t="str">
            <v>7.82</v>
          </cell>
          <cell r="G49" t="str">
            <v>3.20</v>
          </cell>
          <cell r="H49">
            <v>0</v>
          </cell>
          <cell r="I49">
            <v>42</v>
          </cell>
          <cell r="J49" t="e">
            <v>#REF!</v>
          </cell>
          <cell r="K49" t="e">
            <v>#REF!</v>
          </cell>
        </row>
        <row r="50">
          <cell r="B50">
            <v>12055538</v>
          </cell>
          <cell r="C50" t="str">
            <v>Nguyễn Thị Oanh</v>
          </cell>
          <cell r="D50" t="str">
            <v>02/08/1989</v>
          </cell>
          <cell r="E50" t="str">
            <v>Hà Nội</v>
          </cell>
          <cell r="F50" t="str">
            <v>7.53</v>
          </cell>
          <cell r="G50" t="str">
            <v>2.99</v>
          </cell>
          <cell r="H50">
            <v>0</v>
          </cell>
          <cell r="I50">
            <v>42</v>
          </cell>
          <cell r="J50" t="e">
            <v>#REF!</v>
          </cell>
          <cell r="K50" t="e">
            <v>#REF!</v>
          </cell>
        </row>
        <row r="51">
          <cell r="B51">
            <v>12055122</v>
          </cell>
          <cell r="C51" t="str">
            <v>Đỗ Hồng Phong</v>
          </cell>
          <cell r="D51" t="str">
            <v>02/07/1987</v>
          </cell>
          <cell r="E51" t="str">
            <v>Phú Thọ</v>
          </cell>
          <cell r="F51" t="str">
            <v>7.42</v>
          </cell>
          <cell r="G51" t="str">
            <v>2.87</v>
          </cell>
          <cell r="H51">
            <v>0</v>
          </cell>
          <cell r="I51">
            <v>42</v>
          </cell>
          <cell r="J51" t="e">
            <v>#REF!</v>
          </cell>
          <cell r="K51" t="e">
            <v>#REF!</v>
          </cell>
        </row>
        <row r="52">
          <cell r="B52">
            <v>12055125</v>
          </cell>
          <cell r="C52" t="str">
            <v>Đỗ Việt Phương</v>
          </cell>
          <cell r="D52" t="str">
            <v>15/08/1981</v>
          </cell>
          <cell r="E52" t="str">
            <v>Hà Nam</v>
          </cell>
          <cell r="F52" t="str">
            <v>7.36</v>
          </cell>
          <cell r="G52" t="str">
            <v>2.90</v>
          </cell>
          <cell r="H52">
            <v>0</v>
          </cell>
          <cell r="I52">
            <v>42</v>
          </cell>
          <cell r="J52" t="e">
            <v>#REF!</v>
          </cell>
          <cell r="K52" t="e">
            <v>#REF!</v>
          </cell>
        </row>
        <row r="53">
          <cell r="B53">
            <v>12055541</v>
          </cell>
          <cell r="C53" t="str">
            <v>Đặng Tuấn Sơn</v>
          </cell>
          <cell r="D53" t="str">
            <v>29/09/1990</v>
          </cell>
          <cell r="E53" t="str">
            <v>Hà Nội</v>
          </cell>
          <cell r="F53" t="str">
            <v>7.96</v>
          </cell>
          <cell r="G53" t="str">
            <v>3.24</v>
          </cell>
          <cell r="H53">
            <v>0</v>
          </cell>
          <cell r="I53">
            <v>42</v>
          </cell>
          <cell r="J53" t="e">
            <v>#REF!</v>
          </cell>
          <cell r="K53" t="e">
            <v>#REF!</v>
          </cell>
        </row>
        <row r="54">
          <cell r="B54">
            <v>12055128</v>
          </cell>
          <cell r="C54" t="str">
            <v>Đỗ Thanh Sơn</v>
          </cell>
          <cell r="D54" t="str">
            <v>26/09/1986</v>
          </cell>
          <cell r="E54" t="str">
            <v>Hòa Bình</v>
          </cell>
          <cell r="F54" t="str">
            <v>7.85</v>
          </cell>
          <cell r="G54" t="str">
            <v>3.22</v>
          </cell>
          <cell r="H54">
            <v>0</v>
          </cell>
          <cell r="I54">
            <v>42</v>
          </cell>
          <cell r="J54" t="e">
            <v>#REF!</v>
          </cell>
          <cell r="K54" t="e">
            <v>#REF!</v>
          </cell>
        </row>
        <row r="55">
          <cell r="B55">
            <v>12055543</v>
          </cell>
          <cell r="C55" t="str">
            <v>Nguyễn Đăng Tạo</v>
          </cell>
          <cell r="D55" t="str">
            <v>06/03/1975</v>
          </cell>
          <cell r="E55" t="str">
            <v>Nam Định</v>
          </cell>
          <cell r="F55" t="str">
            <v>7.45</v>
          </cell>
          <cell r="G55" t="str">
            <v>2.94</v>
          </cell>
          <cell r="H55">
            <v>0</v>
          </cell>
          <cell r="I55">
            <v>42</v>
          </cell>
          <cell r="J55" t="e">
            <v>#REF!</v>
          </cell>
          <cell r="K55" t="e">
            <v>#REF!</v>
          </cell>
        </row>
        <row r="56">
          <cell r="B56">
            <v>12055542</v>
          </cell>
          <cell r="C56" t="str">
            <v>Nguyễn Ngọc Tân</v>
          </cell>
          <cell r="D56" t="str">
            <v>09/09/1983</v>
          </cell>
          <cell r="E56" t="str">
            <v>Quảng Ninh</v>
          </cell>
          <cell r="F56" t="str">
            <v>7.36</v>
          </cell>
          <cell r="G56" t="str">
            <v>2.89</v>
          </cell>
          <cell r="H56">
            <v>0</v>
          </cell>
          <cell r="I56">
            <v>42</v>
          </cell>
          <cell r="J56" t="e">
            <v>#REF!</v>
          </cell>
          <cell r="K56" t="e">
            <v>#REF!</v>
          </cell>
        </row>
        <row r="57">
          <cell r="B57">
            <v>12055544</v>
          </cell>
          <cell r="C57" t="str">
            <v>Nguyễn Thị Hà Thanh</v>
          </cell>
          <cell r="D57" t="str">
            <v>26/08/1988</v>
          </cell>
          <cell r="E57" t="str">
            <v>Thanh Hóa</v>
          </cell>
          <cell r="F57" t="str">
            <v>7.59</v>
          </cell>
          <cell r="G57" t="str">
            <v>3.12</v>
          </cell>
          <cell r="H57">
            <v>0</v>
          </cell>
          <cell r="I57">
            <v>42</v>
          </cell>
          <cell r="J57" t="e">
            <v>#REF!</v>
          </cell>
          <cell r="K57" t="e">
            <v>#REF!</v>
          </cell>
        </row>
        <row r="58">
          <cell r="B58">
            <v>12055131</v>
          </cell>
          <cell r="C58" t="str">
            <v>Trần Văn Thao</v>
          </cell>
          <cell r="D58" t="str">
            <v>26/04/1986</v>
          </cell>
          <cell r="E58" t="str">
            <v>Nghệ An</v>
          </cell>
          <cell r="H58">
            <v>42</v>
          </cell>
          <cell r="I58">
            <v>0</v>
          </cell>
          <cell r="J58" t="e">
            <v>#REF!</v>
          </cell>
          <cell r="K58" t="e">
            <v>#REF!</v>
          </cell>
        </row>
        <row r="59">
          <cell r="B59">
            <v>12055549</v>
          </cell>
          <cell r="C59" t="str">
            <v>Lê Hoài Thu</v>
          </cell>
          <cell r="D59" t="str">
            <v>07/09/1987</v>
          </cell>
          <cell r="E59" t="str">
            <v>Hà Nội</v>
          </cell>
          <cell r="F59" t="str">
            <v>7.08</v>
          </cell>
          <cell r="G59" t="str">
            <v>2.79</v>
          </cell>
          <cell r="H59">
            <v>4</v>
          </cell>
          <cell r="I59">
            <v>38</v>
          </cell>
          <cell r="J59" t="e">
            <v>#REF!</v>
          </cell>
          <cell r="K59" t="e">
            <v>#REF!</v>
          </cell>
        </row>
        <row r="60">
          <cell r="B60">
            <v>12055553</v>
          </cell>
          <cell r="C60" t="str">
            <v>Nguyễn Trọng Thủy</v>
          </cell>
          <cell r="D60" t="str">
            <v>07/04/1977</v>
          </cell>
          <cell r="E60" t="str">
            <v>Hà Nội</v>
          </cell>
          <cell r="F60" t="str">
            <v>7.07</v>
          </cell>
          <cell r="G60" t="str">
            <v>2.76</v>
          </cell>
          <cell r="H60">
            <v>0</v>
          </cell>
          <cell r="I60">
            <v>42</v>
          </cell>
          <cell r="J60" t="e">
            <v>#REF!</v>
          </cell>
          <cell r="K60" t="e">
            <v>#REF!</v>
          </cell>
        </row>
        <row r="61">
          <cell r="B61">
            <v>12055550</v>
          </cell>
          <cell r="C61" t="str">
            <v>Hoàng Thị Cẩm Thương</v>
          </cell>
          <cell r="D61" t="str">
            <v>31/10/1987</v>
          </cell>
          <cell r="E61" t="str">
            <v>Nghệ An</v>
          </cell>
          <cell r="F61" t="str">
            <v>7.62</v>
          </cell>
          <cell r="G61" t="str">
            <v>3.06</v>
          </cell>
          <cell r="H61">
            <v>0</v>
          </cell>
          <cell r="I61">
            <v>42</v>
          </cell>
          <cell r="J61" t="e">
            <v>#REF!</v>
          </cell>
          <cell r="K61" t="e">
            <v>#REF!</v>
          </cell>
        </row>
        <row r="62">
          <cell r="B62">
            <v>12055555</v>
          </cell>
          <cell r="C62" t="str">
            <v>Nguyễn Văn Tính</v>
          </cell>
          <cell r="D62" t="str">
            <v>19/02/1983</v>
          </cell>
          <cell r="E62" t="str">
            <v>Bắc Ninh</v>
          </cell>
          <cell r="F62" t="str">
            <v>7.42</v>
          </cell>
          <cell r="G62" t="str">
            <v>3.00</v>
          </cell>
          <cell r="H62">
            <v>0</v>
          </cell>
          <cell r="I62">
            <v>42</v>
          </cell>
          <cell r="J62" t="e">
            <v>#REF!</v>
          </cell>
          <cell r="K62" t="e">
            <v>#REF!</v>
          </cell>
        </row>
        <row r="63">
          <cell r="B63">
            <v>12055556</v>
          </cell>
          <cell r="C63" t="str">
            <v>Nguyễn Đức Toàn</v>
          </cell>
          <cell r="D63" t="str">
            <v>21/04/1987</v>
          </cell>
          <cell r="E63" t="str">
            <v>Nam Định</v>
          </cell>
          <cell r="F63" t="str">
            <v>7.28</v>
          </cell>
          <cell r="G63" t="str">
            <v>2.87</v>
          </cell>
          <cell r="H63">
            <v>0</v>
          </cell>
          <cell r="I63">
            <v>42</v>
          </cell>
          <cell r="J63" t="e">
            <v>#REF!</v>
          </cell>
          <cell r="K63" t="e">
            <v>#REF!</v>
          </cell>
        </row>
        <row r="64">
          <cell r="B64">
            <v>12055559</v>
          </cell>
          <cell r="C64" t="str">
            <v>Phạm Minh Trang</v>
          </cell>
          <cell r="D64" t="str">
            <v>23/09/1989</v>
          </cell>
          <cell r="E64" t="str">
            <v>Hà Nội</v>
          </cell>
          <cell r="F64" t="str">
            <v>7.44</v>
          </cell>
          <cell r="G64" t="str">
            <v>2.95</v>
          </cell>
          <cell r="H64">
            <v>0</v>
          </cell>
          <cell r="I64">
            <v>42</v>
          </cell>
          <cell r="J64" t="e">
            <v>#REF!</v>
          </cell>
          <cell r="K64" t="e">
            <v>#REF!</v>
          </cell>
        </row>
        <row r="65">
          <cell r="B65">
            <v>12055561</v>
          </cell>
          <cell r="C65" t="str">
            <v>Trần Thu Trang</v>
          </cell>
          <cell r="D65" t="str">
            <v>22/06/1989</v>
          </cell>
          <cell r="E65" t="str">
            <v>Hà Nội</v>
          </cell>
          <cell r="F65" t="str">
            <v>7.74</v>
          </cell>
          <cell r="G65" t="str">
            <v>3.14</v>
          </cell>
          <cell r="H65">
            <v>0</v>
          </cell>
          <cell r="I65">
            <v>42</v>
          </cell>
          <cell r="J65" t="e">
            <v>#REF!</v>
          </cell>
          <cell r="K65" t="e">
            <v>#REF!</v>
          </cell>
        </row>
        <row r="66">
          <cell r="B66">
            <v>12055138</v>
          </cell>
          <cell r="C66" t="str">
            <v>Nguyễn Duy Triển</v>
          </cell>
          <cell r="D66" t="str">
            <v>03/07/1986</v>
          </cell>
          <cell r="E66" t="str">
            <v>Bắc Ninh</v>
          </cell>
          <cell r="F66" t="str">
            <v>7.35</v>
          </cell>
          <cell r="G66" t="str">
            <v>2.93</v>
          </cell>
          <cell r="H66">
            <v>0</v>
          </cell>
          <cell r="I66">
            <v>42</v>
          </cell>
          <cell r="J66" t="e">
            <v>#REF!</v>
          </cell>
          <cell r="K66" t="e">
            <v>#REF!</v>
          </cell>
        </row>
        <row r="67">
          <cell r="B67">
            <v>12055562</v>
          </cell>
          <cell r="C67" t="str">
            <v>Nguyễn Sỹ Tuân</v>
          </cell>
          <cell r="D67" t="str">
            <v>14/10/1980</v>
          </cell>
          <cell r="E67" t="str">
            <v>Yên Bái</v>
          </cell>
          <cell r="F67" t="str">
            <v>7.21</v>
          </cell>
          <cell r="G67" t="str">
            <v>2.77</v>
          </cell>
          <cell r="H67">
            <v>0</v>
          </cell>
          <cell r="I67">
            <v>42</v>
          </cell>
          <cell r="J67" t="e">
            <v>#REF!</v>
          </cell>
          <cell r="K67" t="e">
            <v>#REF!</v>
          </cell>
        </row>
        <row r="68">
          <cell r="B68">
            <v>12055565</v>
          </cell>
          <cell r="C68" t="str">
            <v>Nguyễn Minh Tuấn</v>
          </cell>
          <cell r="D68" t="str">
            <v>07/05/1985</v>
          </cell>
          <cell r="E68" t="str">
            <v>Hà Nội</v>
          </cell>
          <cell r="F68" t="str">
            <v>7.09</v>
          </cell>
          <cell r="G68" t="str">
            <v>2.70</v>
          </cell>
          <cell r="H68">
            <v>0</v>
          </cell>
          <cell r="I68">
            <v>42</v>
          </cell>
          <cell r="J68" t="e">
            <v>#REF!</v>
          </cell>
          <cell r="K68" t="e">
            <v>#REF!</v>
          </cell>
        </row>
        <row r="69">
          <cell r="B69">
            <v>12055140</v>
          </cell>
          <cell r="C69" t="str">
            <v>Trần Anh Tuấn</v>
          </cell>
          <cell r="D69" t="str">
            <v>11/08/1985</v>
          </cell>
          <cell r="E69" t="str">
            <v>Nam Định</v>
          </cell>
          <cell r="F69" t="str">
            <v>7.27</v>
          </cell>
          <cell r="G69" t="str">
            <v>2.83</v>
          </cell>
          <cell r="H69">
            <v>0</v>
          </cell>
          <cell r="I69">
            <v>42</v>
          </cell>
          <cell r="J69" t="e">
            <v>#REF!</v>
          </cell>
          <cell r="K69" t="e">
            <v>#REF!</v>
          </cell>
        </row>
        <row r="70">
          <cell r="B70">
            <v>12055567</v>
          </cell>
          <cell r="C70" t="str">
            <v>Phạm Sơn Tùng</v>
          </cell>
          <cell r="D70" t="str">
            <v>31/01/1985</v>
          </cell>
          <cell r="E70" t="str">
            <v>Yên Bái</v>
          </cell>
          <cell r="F70" t="str">
            <v>7.09</v>
          </cell>
          <cell r="G70" t="str">
            <v>2.76</v>
          </cell>
          <cell r="H70">
            <v>0</v>
          </cell>
          <cell r="I70">
            <v>42</v>
          </cell>
          <cell r="J70" t="e">
            <v>#REF!</v>
          </cell>
          <cell r="K70" t="e">
            <v>#REF!</v>
          </cell>
        </row>
        <row r="71">
          <cell r="B71">
            <v>12055568</v>
          </cell>
          <cell r="C71" t="str">
            <v>Ngô Mạnh Tường</v>
          </cell>
          <cell r="D71" t="str">
            <v>22/12/1990</v>
          </cell>
          <cell r="E71" t="str">
            <v>Thanh Hóa</v>
          </cell>
          <cell r="F71" t="str">
            <v>7.30</v>
          </cell>
          <cell r="G71" t="str">
            <v>2.93</v>
          </cell>
          <cell r="H71">
            <v>0</v>
          </cell>
          <cell r="I71">
            <v>42</v>
          </cell>
          <cell r="J71" t="e">
            <v>#REF!</v>
          </cell>
          <cell r="K71" t="e">
            <v>#REF!</v>
          </cell>
        </row>
        <row r="72">
          <cell r="B72">
            <v>12055571</v>
          </cell>
          <cell r="C72" t="str">
            <v>Lê Thanh Vân</v>
          </cell>
          <cell r="D72" t="str">
            <v>14/10/1985</v>
          </cell>
          <cell r="E72" t="str">
            <v>Thanh Hóa</v>
          </cell>
          <cell r="F72" t="str">
            <v>6.98</v>
          </cell>
          <cell r="G72" t="str">
            <v>2.61</v>
          </cell>
          <cell r="H72">
            <v>0</v>
          </cell>
          <cell r="I72">
            <v>42</v>
          </cell>
          <cell r="J72" t="e">
            <v>#REF!</v>
          </cell>
          <cell r="K72" t="e">
            <v>#REF!</v>
          </cell>
        </row>
        <row r="73">
          <cell r="B73">
            <v>12055573</v>
          </cell>
          <cell r="C73" t="str">
            <v>Lê Thị Vinh</v>
          </cell>
          <cell r="D73" t="str">
            <v>20/10/1985</v>
          </cell>
          <cell r="E73" t="str">
            <v>Thanh Hóa</v>
          </cell>
          <cell r="F73" t="str">
            <v>7.47</v>
          </cell>
          <cell r="G73" t="str">
            <v>2.87</v>
          </cell>
          <cell r="H73">
            <v>0</v>
          </cell>
          <cell r="I73">
            <v>42</v>
          </cell>
          <cell r="J73" t="e">
            <v>#REF!</v>
          </cell>
          <cell r="K73" t="e">
            <v>#REF!</v>
          </cell>
        </row>
        <row r="74">
          <cell r="B74">
            <v>12055574</v>
          </cell>
          <cell r="C74" t="str">
            <v>Nguyễn Văn Vũ</v>
          </cell>
          <cell r="D74" t="str">
            <v>15/08/1986</v>
          </cell>
          <cell r="E74" t="str">
            <v>Hưng Yên</v>
          </cell>
          <cell r="F74" t="str">
            <v>7.14</v>
          </cell>
          <cell r="G74" t="str">
            <v>2.77</v>
          </cell>
          <cell r="H74">
            <v>0</v>
          </cell>
          <cell r="I74">
            <v>42</v>
          </cell>
          <cell r="J74" t="e">
            <v>#REF!</v>
          </cell>
          <cell r="K74" t="e">
            <v>#REF!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mportMonhoc 1 "/>
      <sheetName val="KCT D.tao K21"/>
      <sheetName val="In toan khoa"/>
      <sheetName val="Nam 2"/>
      <sheetName val="Nam 1"/>
      <sheetName val="File goc"/>
      <sheetName val="Nhatkyvaodiem"/>
    </sheetNames>
    <sheetDataSet>
      <sheetData sheetId="2">
        <row r="14">
          <cell r="B14">
            <v>12055466</v>
          </cell>
          <cell r="C14" t="str">
            <v>Đào Ngọc Anh</v>
          </cell>
          <cell r="D14" t="str">
            <v>03/05/1984</v>
          </cell>
          <cell r="E14" t="str">
            <v>7.95</v>
          </cell>
          <cell r="F14" t="str">
            <v>3.24</v>
          </cell>
          <cell r="G14">
            <v>0</v>
          </cell>
          <cell r="H14">
            <v>42</v>
          </cell>
          <cell r="I14">
            <v>0</v>
          </cell>
        </row>
        <row r="15">
          <cell r="B15">
            <v>12055468</v>
          </cell>
          <cell r="C15" t="str">
            <v>Đoàn Mai Anh</v>
          </cell>
          <cell r="D15" t="str">
            <v>21/10/1987</v>
          </cell>
          <cell r="E15" t="str">
            <v>7.49</v>
          </cell>
          <cell r="F15" t="str">
            <v>2.97</v>
          </cell>
          <cell r="G15">
            <v>0</v>
          </cell>
          <cell r="H15">
            <v>42</v>
          </cell>
          <cell r="I15">
            <v>0</v>
          </cell>
        </row>
        <row r="16">
          <cell r="B16">
            <v>12055470</v>
          </cell>
          <cell r="C16" t="str">
            <v>Nguyễn Quỳnh Anh</v>
          </cell>
          <cell r="D16" t="str">
            <v>15/09/1990</v>
          </cell>
          <cell r="E16" t="str">
            <v>7.45</v>
          </cell>
          <cell r="F16" t="str">
            <v>2.97</v>
          </cell>
          <cell r="G16">
            <v>0</v>
          </cell>
          <cell r="H16">
            <v>42</v>
          </cell>
          <cell r="I16">
            <v>0</v>
          </cell>
        </row>
        <row r="17">
          <cell r="B17">
            <v>12055472</v>
          </cell>
          <cell r="C17" t="str">
            <v>Phạm Thị Lan Anh</v>
          </cell>
          <cell r="D17" t="str">
            <v>17/02/1985</v>
          </cell>
          <cell r="E17" t="str">
            <v>7.51</v>
          </cell>
          <cell r="F17" t="str">
            <v>3.05</v>
          </cell>
          <cell r="G17">
            <v>0</v>
          </cell>
          <cell r="H17">
            <v>42</v>
          </cell>
          <cell r="I17">
            <v>0</v>
          </cell>
        </row>
        <row r="18">
          <cell r="B18">
            <v>12055474</v>
          </cell>
          <cell r="C18" t="str">
            <v>Hoàng Quốc Bảo</v>
          </cell>
          <cell r="D18" t="str">
            <v>25/12/1978</v>
          </cell>
          <cell r="E18" t="str">
            <v>7.47</v>
          </cell>
          <cell r="F18" t="str">
            <v>3.06</v>
          </cell>
          <cell r="G18">
            <v>0</v>
          </cell>
          <cell r="H18">
            <v>42</v>
          </cell>
          <cell r="I18">
            <v>0</v>
          </cell>
        </row>
        <row r="19">
          <cell r="B19">
            <v>12055476</v>
          </cell>
          <cell r="C19" t="str">
            <v>Đinh Thị Kim Chi</v>
          </cell>
          <cell r="D19" t="str">
            <v>25/03/1987</v>
          </cell>
          <cell r="E19" t="str">
            <v>7.38</v>
          </cell>
          <cell r="F19" t="str">
            <v>2.95</v>
          </cell>
          <cell r="G19">
            <v>0</v>
          </cell>
          <cell r="H19">
            <v>42</v>
          </cell>
          <cell r="I19">
            <v>0</v>
          </cell>
        </row>
        <row r="20">
          <cell r="B20">
            <v>12055478</v>
          </cell>
          <cell r="C20" t="str">
            <v>Phan Mạnh Chung</v>
          </cell>
          <cell r="D20" t="str">
            <v>18/04/1984</v>
          </cell>
          <cell r="E20" t="str">
            <v>7.06</v>
          </cell>
          <cell r="F20" t="str">
            <v>2.70</v>
          </cell>
          <cell r="G20">
            <v>0</v>
          </cell>
          <cell r="H20">
            <v>42</v>
          </cell>
          <cell r="I20">
            <v>0</v>
          </cell>
        </row>
        <row r="21">
          <cell r="B21">
            <v>12055482</v>
          </cell>
          <cell r="C21" t="str">
            <v>Nguyễn Khắc Dịu</v>
          </cell>
          <cell r="D21" t="str">
            <v>22/06/1984</v>
          </cell>
          <cell r="E21" t="str">
            <v>7.23</v>
          </cell>
          <cell r="F21" t="str">
            <v>2.84</v>
          </cell>
          <cell r="G21">
            <v>0</v>
          </cell>
          <cell r="H21">
            <v>42</v>
          </cell>
          <cell r="I21">
            <v>0</v>
          </cell>
        </row>
        <row r="22">
          <cell r="B22">
            <v>12055484</v>
          </cell>
          <cell r="C22" t="str">
            <v>Nguyễn Thế Dũng</v>
          </cell>
          <cell r="D22" t="str">
            <v>04/11/1980</v>
          </cell>
          <cell r="E22" t="str">
            <v>7.24</v>
          </cell>
          <cell r="F22" t="str">
            <v>2.79</v>
          </cell>
          <cell r="G22">
            <v>0</v>
          </cell>
          <cell r="H22">
            <v>42</v>
          </cell>
          <cell r="I22">
            <v>0</v>
          </cell>
        </row>
        <row r="23">
          <cell r="B23">
            <v>12055081</v>
          </cell>
          <cell r="C23" t="str">
            <v>Đào Hồng Điệp</v>
          </cell>
          <cell r="D23" t="str">
            <v>08/05/1983</v>
          </cell>
          <cell r="E23" t="str">
            <v>7.82</v>
          </cell>
          <cell r="F23" t="str">
            <v>3.21</v>
          </cell>
          <cell r="G23">
            <v>0</v>
          </cell>
          <cell r="H23">
            <v>42</v>
          </cell>
          <cell r="I23">
            <v>0</v>
          </cell>
        </row>
        <row r="24">
          <cell r="B24">
            <v>12055488</v>
          </cell>
          <cell r="C24" t="str">
            <v>Nguyễn Thị Vân Giang</v>
          </cell>
          <cell r="D24" t="str">
            <v>03/12/1988</v>
          </cell>
          <cell r="E24" t="str">
            <v>7.57</v>
          </cell>
          <cell r="F24" t="str">
            <v>3.05</v>
          </cell>
          <cell r="G24">
            <v>0</v>
          </cell>
          <cell r="H24">
            <v>42</v>
          </cell>
          <cell r="I24">
            <v>0</v>
          </cell>
        </row>
        <row r="25">
          <cell r="B25">
            <v>12055491</v>
          </cell>
          <cell r="C25" t="str">
            <v>Vũ Văn Giang</v>
          </cell>
          <cell r="D25" t="str">
            <v>08/02/1989</v>
          </cell>
          <cell r="E25" t="str">
            <v>7.29</v>
          </cell>
          <cell r="F25" t="str">
            <v>2.86</v>
          </cell>
          <cell r="G25">
            <v>0</v>
          </cell>
          <cell r="H25">
            <v>42</v>
          </cell>
          <cell r="I25">
            <v>0</v>
          </cell>
        </row>
        <row r="26">
          <cell r="B26">
            <v>12055086</v>
          </cell>
          <cell r="C26" t="str">
            <v>Đoàn Thị Vĩnh Hà</v>
          </cell>
          <cell r="D26" t="str">
            <v>17/03/1980</v>
          </cell>
          <cell r="E26" t="str">
            <v>7.49</v>
          </cell>
          <cell r="F26" t="str">
            <v>2.93</v>
          </cell>
          <cell r="G26">
            <v>0</v>
          </cell>
          <cell r="H26">
            <v>42</v>
          </cell>
          <cell r="I26">
            <v>0</v>
          </cell>
        </row>
        <row r="27">
          <cell r="B27">
            <v>12055494</v>
          </cell>
          <cell r="C27" t="str">
            <v>Phạm Thu Hà</v>
          </cell>
          <cell r="D27" t="str">
            <v>11/10/1989</v>
          </cell>
          <cell r="E27" t="str">
            <v>7.47</v>
          </cell>
          <cell r="F27" t="str">
            <v>2.98</v>
          </cell>
          <cell r="G27">
            <v>0</v>
          </cell>
          <cell r="H27">
            <v>42</v>
          </cell>
          <cell r="I27">
            <v>0</v>
          </cell>
        </row>
        <row r="28">
          <cell r="B28">
            <v>12055497</v>
          </cell>
          <cell r="C28" t="str">
            <v>Lương Văn Hải</v>
          </cell>
          <cell r="D28" t="str">
            <v>16/06/1985</v>
          </cell>
          <cell r="E28" t="str">
            <v>7.12</v>
          </cell>
          <cell r="F28" t="str">
            <v>2.69</v>
          </cell>
          <cell r="G28">
            <v>0</v>
          </cell>
          <cell r="H28">
            <v>42</v>
          </cell>
          <cell r="I28">
            <v>0</v>
          </cell>
        </row>
        <row r="29">
          <cell r="B29">
            <v>12055088</v>
          </cell>
          <cell r="C29" t="str">
            <v>Nguyễn Thị Hạnh</v>
          </cell>
          <cell r="D29" t="str">
            <v>12/05/1989</v>
          </cell>
          <cell r="E29" t="str">
            <v>7.82</v>
          </cell>
          <cell r="F29" t="str">
            <v>3.25</v>
          </cell>
          <cell r="G29">
            <v>0</v>
          </cell>
          <cell r="H29">
            <v>42</v>
          </cell>
          <cell r="I29">
            <v>0</v>
          </cell>
        </row>
        <row r="30">
          <cell r="B30">
            <v>12055090</v>
          </cell>
          <cell r="C30" t="str">
            <v>Ngô Thu Hằng</v>
          </cell>
          <cell r="D30" t="str">
            <v>05/09/1985</v>
          </cell>
          <cell r="E30" t="str">
            <v>7.62</v>
          </cell>
          <cell r="F30" t="str">
            <v>3.05</v>
          </cell>
          <cell r="G30">
            <v>0</v>
          </cell>
          <cell r="H30">
            <v>42</v>
          </cell>
          <cell r="I30">
            <v>0</v>
          </cell>
        </row>
        <row r="31">
          <cell r="B31">
            <v>12055500</v>
          </cell>
          <cell r="C31" t="str">
            <v>Phạm Thị Thu Hằng</v>
          </cell>
          <cell r="D31" t="str">
            <v>12/07/1987</v>
          </cell>
          <cell r="E31" t="str">
            <v>6.95</v>
          </cell>
          <cell r="F31" t="str">
            <v>2.67</v>
          </cell>
          <cell r="G31">
            <v>4</v>
          </cell>
          <cell r="H31">
            <v>38</v>
          </cell>
          <cell r="I31">
            <v>1</v>
          </cell>
        </row>
        <row r="32">
          <cell r="B32">
            <v>12055092</v>
          </cell>
          <cell r="C32" t="str">
            <v>Đặng Thị Hiền</v>
          </cell>
          <cell r="D32" t="str">
            <v>02/01/1979</v>
          </cell>
          <cell r="E32" t="str">
            <v>7.78</v>
          </cell>
          <cell r="F32" t="str">
            <v>3.18</v>
          </cell>
          <cell r="G32">
            <v>0</v>
          </cell>
          <cell r="H32">
            <v>42</v>
          </cell>
          <cell r="I32">
            <v>0</v>
          </cell>
        </row>
        <row r="33">
          <cell r="B33">
            <v>12055503</v>
          </cell>
          <cell r="C33" t="str">
            <v>Nguyễn Thu Hiền</v>
          </cell>
          <cell r="D33" t="str">
            <v>12/09/1989</v>
          </cell>
          <cell r="E33" t="str">
            <v>7.38</v>
          </cell>
          <cell r="F33" t="str">
            <v>2.92</v>
          </cell>
          <cell r="G33">
            <v>0</v>
          </cell>
          <cell r="H33">
            <v>42</v>
          </cell>
          <cell r="I33">
            <v>0</v>
          </cell>
        </row>
        <row r="34">
          <cell r="B34">
            <v>12055506</v>
          </cell>
          <cell r="C34" t="str">
            <v>Phạm Thị Hiệp</v>
          </cell>
          <cell r="D34" t="str">
            <v>10/12/1975</v>
          </cell>
          <cell r="E34" t="str">
            <v>7.49</v>
          </cell>
          <cell r="F34" t="str">
            <v>3.05</v>
          </cell>
          <cell r="G34">
            <v>0</v>
          </cell>
          <cell r="H34">
            <v>42</v>
          </cell>
          <cell r="I34">
            <v>0</v>
          </cell>
        </row>
        <row r="35">
          <cell r="B35">
            <v>11055080</v>
          </cell>
          <cell r="C35" t="str">
            <v>Nguyễn Thị Như Hiểu</v>
          </cell>
          <cell r="D35">
            <v>31337</v>
          </cell>
          <cell r="E35" t="str">
            <v>7.63</v>
          </cell>
          <cell r="F35" t="str">
            <v>3.03</v>
          </cell>
          <cell r="G35">
            <v>0</v>
          </cell>
          <cell r="H35">
            <v>42</v>
          </cell>
          <cell r="I35">
            <v>0</v>
          </cell>
        </row>
        <row r="36">
          <cell r="B36">
            <v>12055096</v>
          </cell>
          <cell r="C36" t="str">
            <v>Lê Trung Hiếu</v>
          </cell>
          <cell r="D36" t="str">
            <v>23/06/1988</v>
          </cell>
          <cell r="E36" t="str">
            <v>7.92</v>
          </cell>
          <cell r="F36" t="str">
            <v>3.19</v>
          </cell>
          <cell r="G36">
            <v>0</v>
          </cell>
          <cell r="H36">
            <v>42</v>
          </cell>
          <cell r="I36">
            <v>0</v>
          </cell>
        </row>
        <row r="37">
          <cell r="B37">
            <v>12055509</v>
          </cell>
          <cell r="C37" t="str">
            <v>Nguyễn Thị Hòa</v>
          </cell>
          <cell r="D37" t="str">
            <v>09/11/1980</v>
          </cell>
          <cell r="E37" t="str">
            <v>7.33</v>
          </cell>
          <cell r="F37" t="str">
            <v>2.90</v>
          </cell>
          <cell r="G37">
            <v>0</v>
          </cell>
          <cell r="H37">
            <v>42</v>
          </cell>
          <cell r="I37">
            <v>0</v>
          </cell>
        </row>
        <row r="38">
          <cell r="B38">
            <v>12055512</v>
          </cell>
          <cell r="C38" t="str">
            <v>Nguyễn Tiến Hoàng</v>
          </cell>
          <cell r="D38" t="str">
            <v>11/10/1988</v>
          </cell>
          <cell r="E38" t="str">
            <v>6.60</v>
          </cell>
          <cell r="F38" t="str">
            <v>2.59</v>
          </cell>
          <cell r="G38">
            <v>6</v>
          </cell>
          <cell r="H38">
            <v>36</v>
          </cell>
          <cell r="I38">
            <v>2</v>
          </cell>
        </row>
        <row r="39">
          <cell r="B39">
            <v>12055101</v>
          </cell>
          <cell r="C39" t="str">
            <v>Đỗ Quang Học</v>
          </cell>
          <cell r="D39" t="str">
            <v>09/10/1976</v>
          </cell>
          <cell r="E39" t="str">
            <v>7.53</v>
          </cell>
          <cell r="F39" t="str">
            <v>2.93</v>
          </cell>
          <cell r="G39">
            <v>0</v>
          </cell>
          <cell r="H39">
            <v>42</v>
          </cell>
          <cell r="I39">
            <v>0</v>
          </cell>
        </row>
        <row r="40">
          <cell r="B40">
            <v>12055904</v>
          </cell>
          <cell r="C40" t="str">
            <v>Đặng Sỹ Hùng</v>
          </cell>
          <cell r="D40" t="str">
            <v>10/10/1990</v>
          </cell>
          <cell r="E40" t="str">
            <v>7.30</v>
          </cell>
          <cell r="F40" t="str">
            <v>2.89</v>
          </cell>
          <cell r="G40">
            <v>0</v>
          </cell>
          <cell r="H40">
            <v>42</v>
          </cell>
          <cell r="I40">
            <v>0</v>
          </cell>
        </row>
        <row r="41">
          <cell r="B41">
            <v>12055518</v>
          </cell>
          <cell r="C41" t="str">
            <v>Nguyễn Thị Thu Huyền</v>
          </cell>
          <cell r="D41" t="str">
            <v>01/01/1988</v>
          </cell>
          <cell r="E41" t="str">
            <v>7.24</v>
          </cell>
          <cell r="F41" t="str">
            <v>2.87</v>
          </cell>
          <cell r="G41">
            <v>0</v>
          </cell>
          <cell r="H41">
            <v>42</v>
          </cell>
          <cell r="I41">
            <v>0</v>
          </cell>
        </row>
        <row r="42">
          <cell r="B42">
            <v>12055905</v>
          </cell>
          <cell r="C42" t="str">
            <v>Đỗ Thu Hương</v>
          </cell>
          <cell r="D42" t="str">
            <v>08/09/1988</v>
          </cell>
          <cell r="E42" t="str">
            <v>7.59</v>
          </cell>
          <cell r="F42" t="str">
            <v>3.02</v>
          </cell>
          <cell r="G42">
            <v>0</v>
          </cell>
          <cell r="H42">
            <v>42</v>
          </cell>
          <cell r="I42">
            <v>0</v>
          </cell>
        </row>
        <row r="43">
          <cell r="B43">
            <v>12055515</v>
          </cell>
          <cell r="C43" t="str">
            <v>Phạm Thu Hương</v>
          </cell>
          <cell r="D43" t="str">
            <v>26/12/1986</v>
          </cell>
          <cell r="E43" t="str">
            <v>7.34</v>
          </cell>
          <cell r="F43" t="str">
            <v>2.91</v>
          </cell>
          <cell r="G43">
            <v>0</v>
          </cell>
          <cell r="H43">
            <v>42</v>
          </cell>
          <cell r="I43">
            <v>0</v>
          </cell>
        </row>
        <row r="44">
          <cell r="B44">
            <v>12055521</v>
          </cell>
          <cell r="C44" t="str">
            <v>Nguyễn Mỹ Linh</v>
          </cell>
          <cell r="D44" t="str">
            <v>09/10/1988</v>
          </cell>
          <cell r="E44" t="str">
            <v>7.68</v>
          </cell>
          <cell r="F44" t="str">
            <v>3.10</v>
          </cell>
          <cell r="G44">
            <v>0</v>
          </cell>
          <cell r="H44">
            <v>42</v>
          </cell>
          <cell r="I44">
            <v>0</v>
          </cell>
        </row>
        <row r="45">
          <cell r="B45">
            <v>12055522</v>
          </cell>
          <cell r="C45" t="str">
            <v>Nguyễn Thị Loan</v>
          </cell>
          <cell r="D45" t="str">
            <v>03/02/1983</v>
          </cell>
          <cell r="E45" t="str">
            <v>7.55</v>
          </cell>
          <cell r="F45" t="str">
            <v>3.02</v>
          </cell>
          <cell r="G45">
            <v>0</v>
          </cell>
          <cell r="H45">
            <v>42</v>
          </cell>
          <cell r="I45">
            <v>0</v>
          </cell>
        </row>
        <row r="46">
          <cell r="B46">
            <v>12055110</v>
          </cell>
          <cell r="C46" t="str">
            <v>Nguyễn Thị Loan</v>
          </cell>
          <cell r="D46" t="str">
            <v>23/09/1988</v>
          </cell>
          <cell r="E46" t="str">
            <v>7.28</v>
          </cell>
          <cell r="F46" t="str">
            <v>2.78</v>
          </cell>
          <cell r="G46">
            <v>0</v>
          </cell>
          <cell r="H46">
            <v>42</v>
          </cell>
          <cell r="I46">
            <v>0</v>
          </cell>
        </row>
        <row r="47">
          <cell r="B47">
            <v>12055524</v>
          </cell>
          <cell r="C47" t="str">
            <v>Nguyễn Đức Long</v>
          </cell>
          <cell r="D47" t="str">
            <v>06/01/1988</v>
          </cell>
          <cell r="E47" t="str">
            <v>7.47</v>
          </cell>
          <cell r="F47" t="str">
            <v>3.06</v>
          </cell>
          <cell r="G47">
            <v>0</v>
          </cell>
          <cell r="H47">
            <v>42</v>
          </cell>
          <cell r="I47">
            <v>0</v>
          </cell>
        </row>
        <row r="48">
          <cell r="B48">
            <v>12055527</v>
          </cell>
          <cell r="C48" t="str">
            <v>Nguyễn Thị Quỳnh Mai</v>
          </cell>
          <cell r="D48" t="str">
            <v>13/03/1988</v>
          </cell>
          <cell r="E48" t="str">
            <v>8.03</v>
          </cell>
          <cell r="F48" t="str">
            <v>3.32</v>
          </cell>
          <cell r="G48">
            <v>0</v>
          </cell>
          <cell r="H48">
            <v>42</v>
          </cell>
          <cell r="I48">
            <v>0</v>
          </cell>
        </row>
        <row r="49">
          <cell r="B49">
            <v>12055530</v>
          </cell>
          <cell r="C49" t="str">
            <v>Lê Quỳnh Nga</v>
          </cell>
          <cell r="D49" t="str">
            <v>15/11/1989</v>
          </cell>
          <cell r="E49" t="str">
            <v>7.92</v>
          </cell>
          <cell r="F49" t="str">
            <v>3.32</v>
          </cell>
          <cell r="G49">
            <v>0</v>
          </cell>
          <cell r="H49">
            <v>42</v>
          </cell>
          <cell r="I49">
            <v>0</v>
          </cell>
        </row>
        <row r="50">
          <cell r="B50">
            <v>12055536</v>
          </cell>
          <cell r="C50" t="str">
            <v>Nguyễn Thị Nhung</v>
          </cell>
          <cell r="D50" t="str">
            <v>11/01/1985</v>
          </cell>
          <cell r="E50" t="str">
            <v>7.60</v>
          </cell>
          <cell r="F50" t="str">
            <v>3.06</v>
          </cell>
          <cell r="G50">
            <v>0</v>
          </cell>
          <cell r="H50">
            <v>42</v>
          </cell>
          <cell r="I50">
            <v>0</v>
          </cell>
        </row>
        <row r="51">
          <cell r="B51">
            <v>12055537</v>
          </cell>
          <cell r="C51" t="str">
            <v>Tăng Thị Hồng Nhung</v>
          </cell>
          <cell r="D51" t="str">
            <v>15/10/1987</v>
          </cell>
          <cell r="E51" t="str">
            <v>7.97</v>
          </cell>
          <cell r="F51" t="str">
            <v>3.35</v>
          </cell>
          <cell r="G51">
            <v>0</v>
          </cell>
          <cell r="H51">
            <v>42</v>
          </cell>
          <cell r="I51">
            <v>0</v>
          </cell>
        </row>
        <row r="52">
          <cell r="B52">
            <v>12055539</v>
          </cell>
          <cell r="C52" t="str">
            <v>Đặng Tiến Phong</v>
          </cell>
          <cell r="D52" t="str">
            <v>24/01/1981</v>
          </cell>
          <cell r="E52" t="str">
            <v>6.98</v>
          </cell>
          <cell r="F52" t="str">
            <v>2.60</v>
          </cell>
          <cell r="G52">
            <v>0</v>
          </cell>
          <cell r="H52">
            <v>42</v>
          </cell>
          <cell r="I52">
            <v>0</v>
          </cell>
        </row>
        <row r="53">
          <cell r="B53">
            <v>12055123</v>
          </cell>
          <cell r="C53" t="str">
            <v>Nguyễn Minh Phúc</v>
          </cell>
          <cell r="D53" t="str">
            <v>01/09/1984</v>
          </cell>
          <cell r="E53" t="str">
            <v>3.77</v>
          </cell>
          <cell r="F53" t="e">
            <v>#VALUE!</v>
          </cell>
          <cell r="G53">
            <v>21</v>
          </cell>
          <cell r="H53">
            <v>21</v>
          </cell>
          <cell r="I53">
            <v>9</v>
          </cell>
        </row>
        <row r="54">
          <cell r="B54">
            <v>12055540</v>
          </cell>
          <cell r="C54" t="str">
            <v>Nghiêm Thị Phượng</v>
          </cell>
          <cell r="D54" t="str">
            <v>04/07/1987</v>
          </cell>
          <cell r="E54" t="str">
            <v>7.41</v>
          </cell>
          <cell r="F54" t="str">
            <v>2.91</v>
          </cell>
          <cell r="G54">
            <v>0</v>
          </cell>
          <cell r="H54">
            <v>42</v>
          </cell>
          <cell r="I54">
            <v>0</v>
          </cell>
        </row>
        <row r="55">
          <cell r="B55">
            <v>12055126</v>
          </cell>
          <cell r="C55" t="str">
            <v>Phạm Thị Phượng</v>
          </cell>
          <cell r="D55" t="str">
            <v>19/03/1986</v>
          </cell>
          <cell r="E55" t="str">
            <v>6.16</v>
          </cell>
          <cell r="F55" t="str">
            <v>2.50</v>
          </cell>
          <cell r="G55">
            <v>7</v>
          </cell>
          <cell r="H55">
            <v>35</v>
          </cell>
          <cell r="I55">
            <v>2</v>
          </cell>
        </row>
        <row r="56">
          <cell r="B56">
            <v>12055130</v>
          </cell>
          <cell r="C56" t="str">
            <v>Đoàn Thị Thanh</v>
          </cell>
          <cell r="D56" t="str">
            <v>07/08/1986</v>
          </cell>
          <cell r="E56" t="str">
            <v>6.23</v>
          </cell>
          <cell r="F56" t="str">
            <v>2.48</v>
          </cell>
          <cell r="G56">
            <v>6</v>
          </cell>
          <cell r="H56">
            <v>36</v>
          </cell>
          <cell r="I56">
            <v>2</v>
          </cell>
        </row>
        <row r="57">
          <cell r="B57">
            <v>12055545</v>
          </cell>
          <cell r="C57" t="str">
            <v>Nguyễn Thị Lan Thanh</v>
          </cell>
          <cell r="D57" t="str">
            <v>04/07/1982</v>
          </cell>
          <cell r="E57" t="str">
            <v>7.46</v>
          </cell>
          <cell r="F57" t="str">
            <v>2.98</v>
          </cell>
          <cell r="G57">
            <v>0</v>
          </cell>
          <cell r="H57">
            <v>42</v>
          </cell>
          <cell r="I57">
            <v>0</v>
          </cell>
        </row>
        <row r="58">
          <cell r="B58">
            <v>12055546</v>
          </cell>
          <cell r="C58" t="str">
            <v>Đào Thị Thảo</v>
          </cell>
          <cell r="D58" t="str">
            <v>24/09/1987</v>
          </cell>
          <cell r="E58" t="str">
            <v>0.00</v>
          </cell>
          <cell r="F58">
            <v>0</v>
          </cell>
          <cell r="G58">
            <v>42</v>
          </cell>
          <cell r="H58">
            <v>0</v>
          </cell>
          <cell r="I58">
            <v>16</v>
          </cell>
        </row>
        <row r="59">
          <cell r="B59">
            <v>12055547</v>
          </cell>
          <cell r="C59" t="str">
            <v>Hoàng Thị Minh Thảo</v>
          </cell>
          <cell r="D59" t="str">
            <v>01/06/1976</v>
          </cell>
          <cell r="E59" t="str">
            <v>8.07</v>
          </cell>
          <cell r="F59" t="str">
            <v>3.36</v>
          </cell>
          <cell r="G59">
            <v>0</v>
          </cell>
          <cell r="H59">
            <v>42</v>
          </cell>
          <cell r="I59">
            <v>0</v>
          </cell>
        </row>
        <row r="60">
          <cell r="B60">
            <v>12055548</v>
          </cell>
          <cell r="C60" t="str">
            <v>Nguyễn Thị Thoa</v>
          </cell>
          <cell r="D60" t="str">
            <v>12/08/1990</v>
          </cell>
          <cell r="E60" t="str">
            <v>7.55</v>
          </cell>
          <cell r="F60" t="str">
            <v>3.01</v>
          </cell>
          <cell r="G60">
            <v>0</v>
          </cell>
          <cell r="H60">
            <v>42</v>
          </cell>
          <cell r="I60">
            <v>0</v>
          </cell>
        </row>
        <row r="61">
          <cell r="B61">
            <v>12055552</v>
          </cell>
          <cell r="C61" t="str">
            <v>Đỗ Thị Cẩm Thủy</v>
          </cell>
          <cell r="D61" t="str">
            <v>21/05/1986</v>
          </cell>
          <cell r="E61" t="str">
            <v>7.67</v>
          </cell>
          <cell r="F61" t="str">
            <v>3.11</v>
          </cell>
          <cell r="G61">
            <v>0</v>
          </cell>
          <cell r="H61">
            <v>42</v>
          </cell>
          <cell r="I61">
            <v>0</v>
          </cell>
        </row>
        <row r="62">
          <cell r="B62">
            <v>12055551</v>
          </cell>
          <cell r="C62" t="str">
            <v>Phạm Thị Hồng Thúy</v>
          </cell>
          <cell r="D62" t="str">
            <v>14/12/1989</v>
          </cell>
          <cell r="E62" t="str">
            <v>7.42</v>
          </cell>
          <cell r="F62" t="str">
            <v>2.99</v>
          </cell>
          <cell r="G62">
            <v>0</v>
          </cell>
          <cell r="H62">
            <v>42</v>
          </cell>
          <cell r="I62">
            <v>0</v>
          </cell>
        </row>
        <row r="63">
          <cell r="B63">
            <v>12055554</v>
          </cell>
          <cell r="C63" t="str">
            <v>Nguyễn Đức Tiến</v>
          </cell>
          <cell r="D63" t="str">
            <v>25/03/1985</v>
          </cell>
          <cell r="E63" t="str">
            <v>7.40</v>
          </cell>
          <cell r="F63" t="str">
            <v>2.96</v>
          </cell>
          <cell r="G63">
            <v>0</v>
          </cell>
          <cell r="H63">
            <v>42</v>
          </cell>
          <cell r="I63">
            <v>0</v>
          </cell>
        </row>
        <row r="64">
          <cell r="B64">
            <v>12055557</v>
          </cell>
          <cell r="C64" t="str">
            <v>Nguyễn Mạnh Toàn</v>
          </cell>
          <cell r="D64" t="str">
            <v>19/09/1990</v>
          </cell>
          <cell r="E64" t="str">
            <v>7.21</v>
          </cell>
          <cell r="F64" t="str">
            <v>2.78</v>
          </cell>
          <cell r="G64">
            <v>0</v>
          </cell>
          <cell r="H64">
            <v>42</v>
          </cell>
          <cell r="I64">
            <v>0</v>
          </cell>
        </row>
        <row r="65">
          <cell r="B65">
            <v>12055558</v>
          </cell>
          <cell r="C65" t="str">
            <v>Nguyễn Thị Quỳnh Trang</v>
          </cell>
          <cell r="D65" t="str">
            <v>24/04/1989</v>
          </cell>
          <cell r="E65" t="str">
            <v>7.16</v>
          </cell>
          <cell r="F65" t="str">
            <v>2.73</v>
          </cell>
          <cell r="G65">
            <v>0</v>
          </cell>
          <cell r="H65">
            <v>42</v>
          </cell>
          <cell r="I65">
            <v>0</v>
          </cell>
        </row>
        <row r="66">
          <cell r="B66">
            <v>12055560</v>
          </cell>
          <cell r="C66" t="str">
            <v>Phạm Thị Như Trang</v>
          </cell>
          <cell r="D66" t="str">
            <v>18/02/1989</v>
          </cell>
          <cell r="E66" t="str">
            <v>7.35</v>
          </cell>
          <cell r="F66" t="str">
            <v>2.91</v>
          </cell>
          <cell r="G66">
            <v>0</v>
          </cell>
          <cell r="H66">
            <v>42</v>
          </cell>
          <cell r="I66">
            <v>0</v>
          </cell>
        </row>
        <row r="67">
          <cell r="B67">
            <v>12055563</v>
          </cell>
          <cell r="C67" t="str">
            <v>Ngô Trọng Tuấn</v>
          </cell>
          <cell r="D67" t="str">
            <v>15/08/1990</v>
          </cell>
          <cell r="E67" t="str">
            <v>8.10</v>
          </cell>
          <cell r="F67" t="str">
            <v>3.37</v>
          </cell>
          <cell r="G67">
            <v>0</v>
          </cell>
          <cell r="H67">
            <v>42</v>
          </cell>
          <cell r="I67">
            <v>0</v>
          </cell>
        </row>
        <row r="68">
          <cell r="B68">
            <v>12055564</v>
          </cell>
          <cell r="C68" t="str">
            <v>Nguyễn Hữu Tuấn</v>
          </cell>
          <cell r="D68" t="str">
            <v>27/10/1985</v>
          </cell>
          <cell r="E68" t="str">
            <v>7.12</v>
          </cell>
          <cell r="F68" t="str">
            <v>2.74</v>
          </cell>
          <cell r="G68">
            <v>0</v>
          </cell>
          <cell r="H68">
            <v>42</v>
          </cell>
          <cell r="I68">
            <v>0</v>
          </cell>
        </row>
        <row r="69">
          <cell r="B69">
            <v>12055566</v>
          </cell>
          <cell r="C69" t="str">
            <v>Hoàng Mạnh Tùng</v>
          </cell>
          <cell r="D69" t="str">
            <v>04/12/1981</v>
          </cell>
          <cell r="E69" t="str">
            <v>7.51</v>
          </cell>
          <cell r="F69" t="str">
            <v>2.95</v>
          </cell>
          <cell r="G69">
            <v>0</v>
          </cell>
          <cell r="H69">
            <v>42</v>
          </cell>
          <cell r="I69">
            <v>0</v>
          </cell>
        </row>
        <row r="70">
          <cell r="B70">
            <v>12055569</v>
          </cell>
          <cell r="C70" t="str">
            <v>Nguyễn Thị Ánh Tuyết</v>
          </cell>
          <cell r="D70" t="str">
            <v>24/10/1987</v>
          </cell>
          <cell r="E70" t="str">
            <v>7.66</v>
          </cell>
          <cell r="F70" t="str">
            <v>3.05</v>
          </cell>
          <cell r="G70">
            <v>0</v>
          </cell>
          <cell r="H70">
            <v>42</v>
          </cell>
          <cell r="I70">
            <v>0</v>
          </cell>
        </row>
        <row r="71">
          <cell r="B71">
            <v>12055570</v>
          </cell>
          <cell r="C71" t="str">
            <v>Đào Thị Vân</v>
          </cell>
          <cell r="D71" t="str">
            <v>10/01/1987</v>
          </cell>
          <cell r="E71" t="str">
            <v>7.33</v>
          </cell>
          <cell r="F71" t="str">
            <v>2.95</v>
          </cell>
          <cell r="G71">
            <v>0</v>
          </cell>
          <cell r="H71">
            <v>42</v>
          </cell>
          <cell r="I71">
            <v>0</v>
          </cell>
        </row>
        <row r="72">
          <cell r="B72">
            <v>12055572</v>
          </cell>
          <cell r="C72" t="str">
            <v>Cù Văn Vinh</v>
          </cell>
          <cell r="D72" t="str">
            <v>05/05/1979</v>
          </cell>
          <cell r="E72" t="str">
            <v>7.54</v>
          </cell>
          <cell r="F72" t="str">
            <v>3.03</v>
          </cell>
          <cell r="G72">
            <v>0</v>
          </cell>
          <cell r="H72">
            <v>42</v>
          </cell>
          <cell r="I72">
            <v>0</v>
          </cell>
        </row>
        <row r="73">
          <cell r="B73">
            <v>12055575</v>
          </cell>
          <cell r="C73" t="str">
            <v>Vũ Thị Hải Yến</v>
          </cell>
          <cell r="D73" t="str">
            <v>11/10/1989</v>
          </cell>
          <cell r="E73" t="str">
            <v>7.59</v>
          </cell>
          <cell r="F73" t="str">
            <v>3.05</v>
          </cell>
          <cell r="G73">
            <v>0</v>
          </cell>
          <cell r="H73">
            <v>42</v>
          </cell>
          <cell r="I73">
            <v>0</v>
          </cell>
        </row>
        <row r="76">
          <cell r="F76" t="str">
            <v>Hà Nội, ngày      tháng        năm 2014</v>
          </cell>
        </row>
        <row r="77">
          <cell r="F77" t="str">
            <v>TL. HIỆU TRƯỞNG</v>
          </cell>
        </row>
        <row r="78">
          <cell r="C78" t="str">
            <v>Người lập biểu</v>
          </cell>
          <cell r="F78" t="str">
            <v>KT. TRƯỞNG PHÒNG ĐÀO TẠO</v>
          </cell>
        </row>
        <row r="79">
          <cell r="F79" t="str">
            <v>PHÓ TRƯỞNG PHÒNG</v>
          </cell>
        </row>
        <row r="82">
          <cell r="C82" t="str">
            <v>ThS. Lê Khánh Cường</v>
          </cell>
        </row>
        <row r="83">
          <cell r="F83" t="str">
            <v>ThS. Ngô Thị Thu Hà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 toan khoa"/>
      <sheetName val="Nam 1"/>
      <sheetName val="ImportMonhoc 1 "/>
      <sheetName val="KCT D.tao K21"/>
      <sheetName val="File goc"/>
      <sheetName val="Nhatkyvaodiem"/>
    </sheetNames>
    <sheetDataSet>
      <sheetData sheetId="0">
        <row r="14">
          <cell r="B14">
            <v>12055416</v>
          </cell>
          <cell r="C14" t="str">
            <v>Võ Lê Anh</v>
          </cell>
          <cell r="D14" t="str">
            <v>19/05/1986</v>
          </cell>
          <cell r="E14" t="str">
            <v>7.72</v>
          </cell>
          <cell r="F14" t="str">
            <v>3.18</v>
          </cell>
          <cell r="G14">
            <v>0</v>
          </cell>
          <cell r="H14">
            <v>42</v>
          </cell>
          <cell r="I14">
            <v>0</v>
          </cell>
          <cell r="J14" t="str">
            <v>Võ Lê Anh, Sinh ngày 19/05/1986</v>
          </cell>
        </row>
        <row r="15">
          <cell r="B15">
            <v>12055417</v>
          </cell>
          <cell r="C15" t="str">
            <v>Lê Phương Bình</v>
          </cell>
          <cell r="D15" t="str">
            <v>16/02/1980</v>
          </cell>
          <cell r="E15" t="str">
            <v>7.68</v>
          </cell>
          <cell r="F15" t="str">
            <v>3.10</v>
          </cell>
          <cell r="G15">
            <v>0</v>
          </cell>
          <cell r="H15">
            <v>42</v>
          </cell>
          <cell r="I15">
            <v>0</v>
          </cell>
          <cell r="J15" t="str">
            <v>Lê Phương Bình, Sinh ngày 16/02/1980</v>
          </cell>
        </row>
        <row r="16">
          <cell r="B16">
            <v>12055418</v>
          </cell>
          <cell r="C16" t="str">
            <v>Nguyễn Quang Cường</v>
          </cell>
          <cell r="D16" t="str">
            <v>01/02/1977</v>
          </cell>
          <cell r="E16" t="str">
            <v>7.48</v>
          </cell>
          <cell r="F16" t="str">
            <v>3.01</v>
          </cell>
          <cell r="G16">
            <v>0</v>
          </cell>
          <cell r="H16">
            <v>42</v>
          </cell>
          <cell r="I16">
            <v>0</v>
          </cell>
          <cell r="J16" t="str">
            <v>Nguyễn Quang Cường, Sinh ngày 01/02/1977</v>
          </cell>
        </row>
        <row r="17">
          <cell r="B17">
            <v>12055419</v>
          </cell>
          <cell r="C17" t="str">
            <v>Trần Thị Phương Dung</v>
          </cell>
          <cell r="D17" t="str">
            <v>16/08/1987</v>
          </cell>
          <cell r="E17" t="str">
            <v>7.53</v>
          </cell>
          <cell r="F17" t="str">
            <v>3.02</v>
          </cell>
          <cell r="G17">
            <v>0</v>
          </cell>
          <cell r="H17">
            <v>42</v>
          </cell>
          <cell r="I17">
            <v>0</v>
          </cell>
          <cell r="J17" t="str">
            <v>Trần Thị Phương Dung, Sinh ngày 16/08/1987</v>
          </cell>
        </row>
        <row r="18">
          <cell r="B18">
            <v>12055420</v>
          </cell>
          <cell r="C18" t="str">
            <v>Nguyễn Văn Dũng</v>
          </cell>
          <cell r="D18" t="str">
            <v>11/10/1980</v>
          </cell>
          <cell r="E18" t="str">
            <v>8.05</v>
          </cell>
          <cell r="F18" t="str">
            <v>3.31</v>
          </cell>
          <cell r="G18">
            <v>0</v>
          </cell>
          <cell r="H18">
            <v>42</v>
          </cell>
          <cell r="I18">
            <v>0</v>
          </cell>
          <cell r="J18" t="str">
            <v>Nguyễn Văn Dũng, Sinh ngày 11/10/1980</v>
          </cell>
        </row>
        <row r="19">
          <cell r="B19">
            <v>12055421</v>
          </cell>
          <cell r="C19" t="str">
            <v>Nguyễn Văn Dũng</v>
          </cell>
          <cell r="D19" t="str">
            <v>02/04/1972</v>
          </cell>
          <cell r="E19" t="str">
            <v>7.61</v>
          </cell>
          <cell r="F19" t="str">
            <v>3.12</v>
          </cell>
          <cell r="G19">
            <v>0</v>
          </cell>
          <cell r="H19">
            <v>42</v>
          </cell>
          <cell r="I19">
            <v>0</v>
          </cell>
          <cell r="J19" t="str">
            <v>Nguyễn Văn Dũng, Sinh ngày 02/04/1972</v>
          </cell>
        </row>
        <row r="20">
          <cell r="B20">
            <v>12055422</v>
          </cell>
          <cell r="C20" t="str">
            <v>Trương Văn Dũng</v>
          </cell>
          <cell r="D20" t="str">
            <v>28/01/1978</v>
          </cell>
          <cell r="E20" t="str">
            <v>7.60</v>
          </cell>
          <cell r="F20" t="str">
            <v>3.00</v>
          </cell>
          <cell r="G20">
            <v>0</v>
          </cell>
          <cell r="H20">
            <v>42</v>
          </cell>
          <cell r="I20">
            <v>0</v>
          </cell>
          <cell r="J20" t="str">
            <v>Trương Văn Dũng, Sinh ngày 28/01/1978</v>
          </cell>
        </row>
        <row r="21">
          <cell r="B21">
            <v>12055423</v>
          </cell>
          <cell r="C21" t="str">
            <v>Nguyễn Tiến Đông</v>
          </cell>
          <cell r="D21" t="str">
            <v>02/09/1980</v>
          </cell>
          <cell r="E21" t="str">
            <v>7.79</v>
          </cell>
          <cell r="F21" t="str">
            <v>3.15</v>
          </cell>
          <cell r="G21">
            <v>0</v>
          </cell>
          <cell r="H21">
            <v>42</v>
          </cell>
          <cell r="I21">
            <v>0</v>
          </cell>
          <cell r="J21" t="str">
            <v>Nguyễn Tiến Đông, Sinh ngày 02/09/1980</v>
          </cell>
        </row>
        <row r="22">
          <cell r="B22">
            <v>12055424</v>
          </cell>
          <cell r="C22" t="str">
            <v>Phạm Nguyễn Thu Giang</v>
          </cell>
          <cell r="D22" t="str">
            <v>22/05/1988</v>
          </cell>
          <cell r="E22" t="str">
            <v>0.00</v>
          </cell>
          <cell r="F22" t="str">
            <v>0.00</v>
          </cell>
          <cell r="G22">
            <v>42</v>
          </cell>
          <cell r="H22">
            <v>0</v>
          </cell>
          <cell r="I22">
            <v>16</v>
          </cell>
          <cell r="J22" t="str">
            <v>Phạm Nguyễn Thu Giang, Sinh ngày 22/05/1988</v>
          </cell>
        </row>
        <row r="23">
          <cell r="B23">
            <v>12055425</v>
          </cell>
          <cell r="C23" t="str">
            <v>Đỗ Ngọc Hải</v>
          </cell>
          <cell r="D23" t="str">
            <v>28/12/1977</v>
          </cell>
          <cell r="E23" t="str">
            <v>8.00</v>
          </cell>
          <cell r="F23" t="str">
            <v>3.30</v>
          </cell>
          <cell r="G23">
            <v>0</v>
          </cell>
          <cell r="H23">
            <v>42</v>
          </cell>
          <cell r="I23">
            <v>0</v>
          </cell>
          <cell r="J23" t="str">
            <v>Đỗ Ngọc Hải, Sinh ngày 28/12/1977</v>
          </cell>
        </row>
        <row r="24">
          <cell r="B24">
            <v>12055426</v>
          </cell>
          <cell r="C24" t="str">
            <v>Hoàng Thị Ngọc Hải</v>
          </cell>
          <cell r="D24" t="str">
            <v>27/03/1979</v>
          </cell>
          <cell r="E24" t="str">
            <v>7.49</v>
          </cell>
          <cell r="F24" t="str">
            <v>3.00</v>
          </cell>
          <cell r="G24">
            <v>0</v>
          </cell>
          <cell r="H24">
            <v>42</v>
          </cell>
          <cell r="I24">
            <v>0</v>
          </cell>
          <cell r="J24" t="str">
            <v>Hoàng Thị Ngọc Hải, Sinh ngày 27/03/1979</v>
          </cell>
        </row>
        <row r="25">
          <cell r="B25">
            <v>12055427</v>
          </cell>
          <cell r="C25" t="str">
            <v>Nguyễn Quốc Hân</v>
          </cell>
          <cell r="D25" t="str">
            <v>03/06/1981</v>
          </cell>
          <cell r="E25" t="str">
            <v>7.71</v>
          </cell>
          <cell r="F25" t="str">
            <v>3.13</v>
          </cell>
          <cell r="G25">
            <v>0</v>
          </cell>
          <cell r="H25">
            <v>42</v>
          </cell>
          <cell r="I25">
            <v>0</v>
          </cell>
          <cell r="J25" t="str">
            <v>Nguyễn Quốc Hân, Sinh ngày 03/06/1981</v>
          </cell>
        </row>
        <row r="26">
          <cell r="B26">
            <v>12055428</v>
          </cell>
          <cell r="C26" t="str">
            <v>Trương Thị Minh Huế</v>
          </cell>
          <cell r="D26" t="str">
            <v>23/11/1982</v>
          </cell>
          <cell r="E26" t="str">
            <v>7.59</v>
          </cell>
          <cell r="F26" t="str">
            <v>3.07</v>
          </cell>
          <cell r="G26">
            <v>0</v>
          </cell>
          <cell r="H26">
            <v>42</v>
          </cell>
          <cell r="I26">
            <v>0</v>
          </cell>
          <cell r="J26" t="str">
            <v>Trương Thị Minh Huế, Sinh ngày 23/11/1982</v>
          </cell>
        </row>
        <row r="27">
          <cell r="B27">
            <v>12055429</v>
          </cell>
          <cell r="C27" t="str">
            <v>Lê Quốc Huy</v>
          </cell>
          <cell r="D27" t="str">
            <v>04/03/1976</v>
          </cell>
          <cell r="E27" t="str">
            <v>7.29</v>
          </cell>
          <cell r="F27" t="str">
            <v>2.88</v>
          </cell>
          <cell r="G27">
            <v>0</v>
          </cell>
          <cell r="H27">
            <v>42</v>
          </cell>
          <cell r="I27">
            <v>0</v>
          </cell>
          <cell r="J27" t="str">
            <v>Lê Quốc Huy, Sinh ngày 04/03/1976</v>
          </cell>
        </row>
        <row r="28">
          <cell r="B28">
            <v>12055430</v>
          </cell>
          <cell r="C28" t="str">
            <v>Phan Trọng Huy</v>
          </cell>
          <cell r="D28" t="str">
            <v>16/06/1988</v>
          </cell>
          <cell r="E28" t="str">
            <v>7.69</v>
          </cell>
          <cell r="F28" t="str">
            <v>3.15</v>
          </cell>
          <cell r="G28">
            <v>0</v>
          </cell>
          <cell r="H28">
            <v>42</v>
          </cell>
          <cell r="I28">
            <v>0</v>
          </cell>
          <cell r="J28" t="str">
            <v>Phan Trọng Huy, Sinh ngày 16/06/1988</v>
          </cell>
        </row>
        <row r="29">
          <cell r="B29">
            <v>12055431</v>
          </cell>
          <cell r="C29" t="str">
            <v>Phạm Hưng</v>
          </cell>
          <cell r="D29" t="str">
            <v>12/05/1982</v>
          </cell>
          <cell r="E29" t="str">
            <v>8.01</v>
          </cell>
          <cell r="F29" t="str">
            <v>3.27</v>
          </cell>
          <cell r="G29">
            <v>0</v>
          </cell>
          <cell r="H29">
            <v>42</v>
          </cell>
          <cell r="I29">
            <v>0</v>
          </cell>
          <cell r="J29" t="str">
            <v>Phạm Hưng, Sinh ngày 12/05/1982</v>
          </cell>
        </row>
        <row r="30">
          <cell r="B30">
            <v>12055432</v>
          </cell>
          <cell r="C30" t="str">
            <v>Chu Quang Hưng</v>
          </cell>
          <cell r="D30" t="str">
            <v>06/11/1984</v>
          </cell>
          <cell r="E30" t="str">
            <v>7.55</v>
          </cell>
          <cell r="F30" t="str">
            <v>3.01</v>
          </cell>
          <cell r="G30">
            <v>0</v>
          </cell>
          <cell r="H30">
            <v>42</v>
          </cell>
          <cell r="I30">
            <v>0</v>
          </cell>
          <cell r="J30" t="str">
            <v>Chu Quang Hưng, Sinh ngày 06/11/1984</v>
          </cell>
        </row>
        <row r="31">
          <cell r="B31">
            <v>12055433</v>
          </cell>
          <cell r="C31" t="str">
            <v>Trần Thanh Hưng</v>
          </cell>
          <cell r="D31" t="str">
            <v>15/10/1982</v>
          </cell>
          <cell r="E31" t="str">
            <v>7.51</v>
          </cell>
          <cell r="F31" t="str">
            <v>3.05</v>
          </cell>
          <cell r="G31">
            <v>0</v>
          </cell>
          <cell r="H31">
            <v>42</v>
          </cell>
          <cell r="I31">
            <v>0</v>
          </cell>
          <cell r="J31" t="str">
            <v>Trần Thanh Hưng, Sinh ngày 15/10/1982</v>
          </cell>
        </row>
        <row r="32">
          <cell r="B32">
            <v>12055434</v>
          </cell>
          <cell r="C32" t="str">
            <v>Lê Thị Minh Hương</v>
          </cell>
          <cell r="D32" t="str">
            <v>08/07/1982</v>
          </cell>
          <cell r="E32" t="str">
            <v>7.71</v>
          </cell>
          <cell r="F32" t="str">
            <v>3.06</v>
          </cell>
          <cell r="G32">
            <v>0</v>
          </cell>
          <cell r="H32">
            <v>42</v>
          </cell>
          <cell r="I32">
            <v>0</v>
          </cell>
          <cell r="J32" t="str">
            <v>Lê Thị Minh Hương, Sinh ngày 08/07/1982</v>
          </cell>
        </row>
        <row r="33">
          <cell r="B33">
            <v>12055906</v>
          </cell>
          <cell r="C33" t="str">
            <v>Nguyễn Thị Quỳnh Hương</v>
          </cell>
          <cell r="D33" t="str">
            <v>30/09/1974</v>
          </cell>
          <cell r="E33" t="str">
            <v>7.78</v>
          </cell>
          <cell r="F33" t="str">
            <v>3.12</v>
          </cell>
          <cell r="G33">
            <v>0</v>
          </cell>
          <cell r="H33">
            <v>42</v>
          </cell>
          <cell r="I33">
            <v>0</v>
          </cell>
          <cell r="J33" t="str">
            <v>Nguyễn Thị Quỳnh Hương, Sinh ngày 30/09/1974</v>
          </cell>
        </row>
        <row r="34">
          <cell r="B34">
            <v>12055435</v>
          </cell>
          <cell r="C34" t="str">
            <v>Vũ Xuân Khánh</v>
          </cell>
          <cell r="D34" t="str">
            <v>02/03/1981</v>
          </cell>
          <cell r="E34" t="str">
            <v>3.47</v>
          </cell>
          <cell r="F34" t="str">
            <v>1.40</v>
          </cell>
          <cell r="G34">
            <v>22</v>
          </cell>
          <cell r="H34">
            <v>20</v>
          </cell>
          <cell r="I34">
            <v>9</v>
          </cell>
          <cell r="J34" t="str">
            <v>Vũ Xuân Khánh, Sinh ngày 02/03/1981</v>
          </cell>
        </row>
        <row r="35">
          <cell r="B35">
            <v>12055436</v>
          </cell>
          <cell r="C35" t="str">
            <v>Ngô Thị Lan</v>
          </cell>
          <cell r="D35" t="str">
            <v>23/07/1979</v>
          </cell>
          <cell r="E35" t="str">
            <v>7.78</v>
          </cell>
          <cell r="F35" t="str">
            <v>3.15</v>
          </cell>
          <cell r="G35">
            <v>0</v>
          </cell>
          <cell r="H35">
            <v>42</v>
          </cell>
          <cell r="I35">
            <v>0</v>
          </cell>
          <cell r="J35" t="str">
            <v>Ngô Thị Lan, Sinh ngày 23/07/1979</v>
          </cell>
        </row>
        <row r="36">
          <cell r="B36">
            <v>12055437</v>
          </cell>
          <cell r="C36" t="str">
            <v>Nguyễn Văn Lành</v>
          </cell>
          <cell r="D36" t="str">
            <v>25/09/1979</v>
          </cell>
          <cell r="E36" t="str">
            <v>7.46</v>
          </cell>
          <cell r="F36" t="str">
            <v>2.93</v>
          </cell>
          <cell r="G36">
            <v>0</v>
          </cell>
          <cell r="H36">
            <v>42</v>
          </cell>
          <cell r="I36">
            <v>0</v>
          </cell>
          <cell r="J36" t="str">
            <v>Nguyễn Văn Lành, Sinh ngày 25/09/1979</v>
          </cell>
        </row>
        <row r="37">
          <cell r="B37">
            <v>12055438</v>
          </cell>
          <cell r="C37" t="str">
            <v>Phạm Hoàng Lân</v>
          </cell>
          <cell r="D37" t="str">
            <v>17/03/1982</v>
          </cell>
          <cell r="E37" t="str">
            <v>7.83</v>
          </cell>
          <cell r="F37" t="str">
            <v>3.23</v>
          </cell>
          <cell r="G37">
            <v>0</v>
          </cell>
          <cell r="H37">
            <v>42</v>
          </cell>
          <cell r="I37">
            <v>0</v>
          </cell>
          <cell r="J37" t="str">
            <v>Phạm Hoàng Lân, Sinh ngày 17/03/1982</v>
          </cell>
        </row>
        <row r="38">
          <cell r="B38">
            <v>12055439</v>
          </cell>
          <cell r="C38" t="str">
            <v>Nguyễn Bích Lê</v>
          </cell>
          <cell r="D38" t="str">
            <v>15/05/1988</v>
          </cell>
          <cell r="E38" t="str">
            <v>7.93</v>
          </cell>
          <cell r="F38" t="str">
            <v>3.31</v>
          </cell>
          <cell r="G38">
            <v>0</v>
          </cell>
          <cell r="H38">
            <v>42</v>
          </cell>
          <cell r="I38">
            <v>0</v>
          </cell>
          <cell r="J38" t="str">
            <v>Nguyễn Bích Lê, Sinh ngày 15/05/1988</v>
          </cell>
        </row>
        <row r="39">
          <cell r="B39">
            <v>12055907</v>
          </cell>
          <cell r="C39" t="str">
            <v>Phạm Văn Lễ</v>
          </cell>
          <cell r="D39" t="str">
            <v>19/03/1976</v>
          </cell>
          <cell r="E39" t="str">
            <v>7.62</v>
          </cell>
          <cell r="F39" t="str">
            <v>3.12</v>
          </cell>
          <cell r="G39">
            <v>0</v>
          </cell>
          <cell r="H39">
            <v>42</v>
          </cell>
          <cell r="I39">
            <v>0</v>
          </cell>
          <cell r="J39" t="str">
            <v>Phạm Văn Lễ, Sinh ngày 19/03/1976</v>
          </cell>
        </row>
        <row r="40">
          <cell r="B40">
            <v>12055440</v>
          </cell>
          <cell r="C40" t="str">
            <v>Nguyễn Thanh Liêm</v>
          </cell>
          <cell r="D40" t="str">
            <v>26/04/1979</v>
          </cell>
          <cell r="E40" t="str">
            <v>7.64</v>
          </cell>
          <cell r="F40" t="str">
            <v>3.10</v>
          </cell>
          <cell r="G40">
            <v>0</v>
          </cell>
          <cell r="H40">
            <v>42</v>
          </cell>
          <cell r="I40">
            <v>0</v>
          </cell>
          <cell r="J40" t="str">
            <v>Nguyễn Thanh Liêm, Sinh ngày 26/04/1979</v>
          </cell>
        </row>
        <row r="41">
          <cell r="B41">
            <v>12055441</v>
          </cell>
          <cell r="C41" t="str">
            <v>Nguyễn Đức Lợi</v>
          </cell>
          <cell r="D41" t="str">
            <v>10/10/1989</v>
          </cell>
          <cell r="E41" t="str">
            <v>7.74</v>
          </cell>
          <cell r="F41" t="str">
            <v>3.19</v>
          </cell>
          <cell r="G41">
            <v>0</v>
          </cell>
          <cell r="H41">
            <v>42</v>
          </cell>
          <cell r="I41">
            <v>0</v>
          </cell>
          <cell r="J41" t="str">
            <v>Nguyễn Đức Lợi, Sinh ngày 10/10/1989</v>
          </cell>
        </row>
        <row r="42">
          <cell r="B42">
            <v>12055442</v>
          </cell>
          <cell r="C42" t="str">
            <v>Huỳnh Văn Lợi</v>
          </cell>
          <cell r="D42" t="str">
            <v>29/08/1985</v>
          </cell>
          <cell r="E42" t="str">
            <v>7.28</v>
          </cell>
          <cell r="F42" t="str">
            <v>2.81</v>
          </cell>
          <cell r="G42">
            <v>0</v>
          </cell>
          <cell r="H42">
            <v>42</v>
          </cell>
          <cell r="I42">
            <v>0</v>
          </cell>
          <cell r="J42" t="str">
            <v>Huỳnh Văn Lợi, Sinh ngày 29/08/1985</v>
          </cell>
        </row>
        <row r="43">
          <cell r="B43">
            <v>12055443</v>
          </cell>
          <cell r="C43" t="str">
            <v>Nguyễn Thụy Ánh Ly</v>
          </cell>
          <cell r="D43" t="str">
            <v>07/04/1990</v>
          </cell>
          <cell r="E43" t="str">
            <v>7.65</v>
          </cell>
          <cell r="F43" t="str">
            <v>3.09</v>
          </cell>
          <cell r="G43">
            <v>0</v>
          </cell>
          <cell r="H43">
            <v>42</v>
          </cell>
          <cell r="I43">
            <v>0</v>
          </cell>
          <cell r="J43" t="str">
            <v>Nguyễn Thụy Ánh Ly, Sinh ngày 07/04/1990</v>
          </cell>
        </row>
        <row r="44">
          <cell r="B44">
            <v>12055444</v>
          </cell>
          <cell r="C44" t="str">
            <v>Nguyễn Minh Nam</v>
          </cell>
          <cell r="D44" t="str">
            <v>01/11/1977</v>
          </cell>
          <cell r="E44" t="str">
            <v>7.96</v>
          </cell>
          <cell r="F44" t="str">
            <v>3.28</v>
          </cell>
          <cell r="G44">
            <v>0</v>
          </cell>
          <cell r="H44">
            <v>42</v>
          </cell>
          <cell r="I44">
            <v>0</v>
          </cell>
          <cell r="J44" t="str">
            <v>Nguyễn Minh Nam, Sinh ngày 01/11/1977</v>
          </cell>
        </row>
        <row r="45">
          <cell r="B45">
            <v>12055445</v>
          </cell>
          <cell r="C45" t="str">
            <v>Lưu Thị Hoàng Ngọc</v>
          </cell>
          <cell r="D45" t="str">
            <v>02/04/1981</v>
          </cell>
          <cell r="E45" t="str">
            <v>7.88</v>
          </cell>
          <cell r="F45" t="str">
            <v>3.18</v>
          </cell>
          <cell r="G45">
            <v>0</v>
          </cell>
          <cell r="H45">
            <v>42</v>
          </cell>
          <cell r="I45">
            <v>0</v>
          </cell>
          <cell r="J45" t="str">
            <v>Lưu Thị Hoàng Ngọc, Sinh ngày 02/04/1981</v>
          </cell>
        </row>
        <row r="46">
          <cell r="B46">
            <v>12055908</v>
          </cell>
          <cell r="C46" t="str">
            <v>Nguyễn Công Nguyên</v>
          </cell>
          <cell r="D46" t="str">
            <v>02/07/1962</v>
          </cell>
          <cell r="E46" t="str">
            <v>7.75</v>
          </cell>
          <cell r="F46" t="str">
            <v>3.12</v>
          </cell>
          <cell r="G46">
            <v>0</v>
          </cell>
          <cell r="H46">
            <v>42</v>
          </cell>
          <cell r="I46">
            <v>0</v>
          </cell>
          <cell r="J46" t="str">
            <v>Nguyễn Công Nguyên, Sinh ngày 02/07/1962</v>
          </cell>
        </row>
        <row r="47">
          <cell r="B47">
            <v>12055446</v>
          </cell>
          <cell r="C47" t="str">
            <v>Trần Thị Ánh Nguyệt</v>
          </cell>
          <cell r="D47" t="str">
            <v>01/08/1981</v>
          </cell>
          <cell r="E47" t="str">
            <v>6.76</v>
          </cell>
          <cell r="F47" t="str">
            <v>2.70</v>
          </cell>
          <cell r="G47">
            <v>3</v>
          </cell>
          <cell r="H47">
            <v>39</v>
          </cell>
          <cell r="I47">
            <v>1</v>
          </cell>
          <cell r="J47" t="str">
            <v>Trần Thị Ánh Nguyệt, Sinh ngày 01/08/1981</v>
          </cell>
        </row>
        <row r="48">
          <cell r="B48">
            <v>12055447</v>
          </cell>
          <cell r="C48" t="str">
            <v>Lâm Phước Thiện Nhân</v>
          </cell>
          <cell r="D48" t="str">
            <v>21/02/1983</v>
          </cell>
          <cell r="E48" t="str">
            <v>7.82</v>
          </cell>
          <cell r="F48" t="str">
            <v>3.18</v>
          </cell>
          <cell r="G48">
            <v>0</v>
          </cell>
          <cell r="H48">
            <v>42</v>
          </cell>
          <cell r="I48">
            <v>0</v>
          </cell>
          <cell r="J48" t="str">
            <v>Lâm Phước Thiện Nhân, Sinh ngày 21/02/1983</v>
          </cell>
        </row>
        <row r="49">
          <cell r="B49">
            <v>12055448</v>
          </cell>
          <cell r="C49" t="str">
            <v>Huỳnh Thị Kim Phượng</v>
          </cell>
          <cell r="D49" t="str">
            <v>04/07/1972</v>
          </cell>
          <cell r="E49" t="str">
            <v>7.61</v>
          </cell>
          <cell r="F49" t="str">
            <v>3.09</v>
          </cell>
          <cell r="G49">
            <v>0</v>
          </cell>
          <cell r="H49">
            <v>42</v>
          </cell>
          <cell r="I49">
            <v>0</v>
          </cell>
          <cell r="J49" t="str">
            <v>Huỳnh Thị Kim Phượng, Sinh ngày 04/07/1972</v>
          </cell>
        </row>
        <row r="50">
          <cell r="B50">
            <v>12055449</v>
          </cell>
          <cell r="C50" t="str">
            <v>Lương Vinh Quang</v>
          </cell>
          <cell r="D50" t="str">
            <v>10/10/1984</v>
          </cell>
          <cell r="E50" t="str">
            <v>7.36</v>
          </cell>
          <cell r="F50" t="str">
            <v>2.86</v>
          </cell>
          <cell r="G50">
            <v>0</v>
          </cell>
          <cell r="H50">
            <v>42</v>
          </cell>
          <cell r="I50">
            <v>0</v>
          </cell>
          <cell r="J50" t="str">
            <v>Lương Vinh Quang, Sinh ngày 10/10/1984</v>
          </cell>
        </row>
        <row r="51">
          <cell r="B51">
            <v>12055909</v>
          </cell>
          <cell r="C51" t="str">
            <v>Sử Tài</v>
          </cell>
          <cell r="D51" t="str">
            <v>04/11/1978</v>
          </cell>
          <cell r="E51" t="str">
            <v>7.67</v>
          </cell>
          <cell r="F51" t="str">
            <v>3.16</v>
          </cell>
          <cell r="G51">
            <v>0</v>
          </cell>
          <cell r="H51">
            <v>42</v>
          </cell>
          <cell r="I51">
            <v>0</v>
          </cell>
          <cell r="J51" t="str">
            <v>Sử Tài, Sinh ngày 04/11/1978</v>
          </cell>
        </row>
        <row r="52">
          <cell r="B52">
            <v>12055910</v>
          </cell>
          <cell r="C52" t="str">
            <v>Trần Nhân Tâm</v>
          </cell>
          <cell r="D52" t="str">
            <v>01/06/1977</v>
          </cell>
          <cell r="E52" t="str">
            <v>7.60</v>
          </cell>
          <cell r="F52" t="str">
            <v>3.14</v>
          </cell>
          <cell r="G52">
            <v>0</v>
          </cell>
          <cell r="H52">
            <v>42</v>
          </cell>
          <cell r="I52">
            <v>0</v>
          </cell>
          <cell r="J52" t="str">
            <v>Trần Nhân Tâm, Sinh ngày 01/06/1977</v>
          </cell>
        </row>
        <row r="53">
          <cell r="B53">
            <v>12055450</v>
          </cell>
          <cell r="C53" t="str">
            <v>Trương Thị Lệ Thanh</v>
          </cell>
          <cell r="D53" t="str">
            <v>03/03/1988</v>
          </cell>
          <cell r="E53" t="str">
            <v>7.47</v>
          </cell>
          <cell r="F53" t="str">
            <v>3.00</v>
          </cell>
          <cell r="G53">
            <v>0</v>
          </cell>
          <cell r="H53">
            <v>42</v>
          </cell>
          <cell r="I53">
            <v>0</v>
          </cell>
          <cell r="J53" t="str">
            <v>Trương Thị Lệ Thanh, Sinh ngày 03/03/1988</v>
          </cell>
        </row>
        <row r="54">
          <cell r="B54">
            <v>12055451</v>
          </cell>
          <cell r="C54" t="str">
            <v>Lê Thị Hồng Thắm</v>
          </cell>
          <cell r="D54" t="str">
            <v>16/01/1975</v>
          </cell>
          <cell r="E54" t="str">
            <v>7.73</v>
          </cell>
          <cell r="F54" t="str">
            <v>3.17</v>
          </cell>
          <cell r="G54">
            <v>0</v>
          </cell>
          <cell r="H54">
            <v>42</v>
          </cell>
          <cell r="I54">
            <v>0</v>
          </cell>
          <cell r="J54" t="str">
            <v>Lê Thị Hồng Thắm, Sinh ngày 16/01/1975</v>
          </cell>
        </row>
        <row r="55">
          <cell r="B55">
            <v>12055452</v>
          </cell>
          <cell r="C55" t="str">
            <v>Đoàn Ngọc Thắng</v>
          </cell>
          <cell r="D55" t="str">
            <v>30/04/1980</v>
          </cell>
          <cell r="E55" t="str">
            <v>7.70</v>
          </cell>
          <cell r="F55" t="str">
            <v>3.17</v>
          </cell>
          <cell r="G55">
            <v>0</v>
          </cell>
          <cell r="H55">
            <v>42</v>
          </cell>
          <cell r="I55">
            <v>0</v>
          </cell>
          <cell r="J55" t="str">
            <v>Đoàn Ngọc Thắng, Sinh ngày 30/04/1980</v>
          </cell>
        </row>
        <row r="56">
          <cell r="B56">
            <v>12055453</v>
          </cell>
          <cell r="C56" t="str">
            <v>Trần Thị Hồng Thọ</v>
          </cell>
          <cell r="D56" t="str">
            <v>16/10/1982</v>
          </cell>
          <cell r="E56" t="str">
            <v>7.94</v>
          </cell>
          <cell r="F56" t="str">
            <v>3.25</v>
          </cell>
          <cell r="G56">
            <v>0</v>
          </cell>
          <cell r="H56">
            <v>42</v>
          </cell>
          <cell r="I56">
            <v>0</v>
          </cell>
          <cell r="J56" t="str">
            <v>Trần Thị Hồng Thọ, Sinh ngày 16/10/1982</v>
          </cell>
        </row>
        <row r="57">
          <cell r="B57">
            <v>12055454</v>
          </cell>
          <cell r="C57" t="str">
            <v>Nguyễn Anh Thuận</v>
          </cell>
          <cell r="D57" t="str">
            <v>13/08/1989</v>
          </cell>
          <cell r="E57" t="str">
            <v>7.39</v>
          </cell>
          <cell r="F57" t="str">
            <v>2.97</v>
          </cell>
          <cell r="G57">
            <v>0</v>
          </cell>
          <cell r="H57">
            <v>42</v>
          </cell>
          <cell r="I57">
            <v>0</v>
          </cell>
          <cell r="J57" t="str">
            <v>Nguyễn Anh Thuận, Sinh ngày 13/08/1989</v>
          </cell>
        </row>
        <row r="58">
          <cell r="B58">
            <v>12055455</v>
          </cell>
          <cell r="C58" t="str">
            <v>Nguyễn Uyên Thục</v>
          </cell>
          <cell r="D58" t="str">
            <v>06/02/1989</v>
          </cell>
          <cell r="E58" t="str">
            <v>7.98</v>
          </cell>
          <cell r="F58" t="str">
            <v>3.28</v>
          </cell>
          <cell r="G58">
            <v>0</v>
          </cell>
          <cell r="H58">
            <v>42</v>
          </cell>
          <cell r="I58">
            <v>0</v>
          </cell>
          <cell r="J58" t="str">
            <v>Nguyễn Uyên Thục, Sinh ngày 06/02/1989</v>
          </cell>
        </row>
        <row r="59">
          <cell r="B59">
            <v>12055456</v>
          </cell>
          <cell r="C59" t="str">
            <v>Ngô Thị Hồng Thủy</v>
          </cell>
          <cell r="D59" t="str">
            <v>11/05/1975</v>
          </cell>
          <cell r="E59" t="str">
            <v>7.40</v>
          </cell>
          <cell r="F59" t="str">
            <v>2.92</v>
          </cell>
          <cell r="G59">
            <v>0</v>
          </cell>
          <cell r="H59">
            <v>42</v>
          </cell>
          <cell r="I59">
            <v>0</v>
          </cell>
          <cell r="J59" t="str">
            <v>Ngô Thị Hồng Thủy, Sinh ngày 11/05/1975</v>
          </cell>
        </row>
        <row r="60">
          <cell r="B60">
            <v>12055457</v>
          </cell>
          <cell r="C60" t="str">
            <v>Hồ Thị Thanh Thủy</v>
          </cell>
          <cell r="D60" t="str">
            <v>12/05/1979</v>
          </cell>
          <cell r="E60" t="str">
            <v>7.79</v>
          </cell>
          <cell r="F60" t="str">
            <v>3.18</v>
          </cell>
          <cell r="G60">
            <v>0</v>
          </cell>
          <cell r="H60">
            <v>42</v>
          </cell>
          <cell r="I60">
            <v>0</v>
          </cell>
          <cell r="J60" t="str">
            <v>Hồ Thị Thanh Thủy, Sinh ngày 12/05/1979</v>
          </cell>
        </row>
        <row r="61">
          <cell r="B61">
            <v>12055458</v>
          </cell>
          <cell r="C61" t="str">
            <v>Nguyễn Đôn Ái Thư</v>
          </cell>
          <cell r="D61" t="str">
            <v>18/03/1984</v>
          </cell>
          <cell r="E61" t="str">
            <v>7.78</v>
          </cell>
          <cell r="F61" t="str">
            <v>3.14</v>
          </cell>
          <cell r="G61">
            <v>0</v>
          </cell>
          <cell r="H61">
            <v>42</v>
          </cell>
          <cell r="I61">
            <v>0</v>
          </cell>
          <cell r="J61" t="str">
            <v>Nguyễn Đôn Ái Thư, Sinh ngày 18/03/1984</v>
          </cell>
        </row>
        <row r="62">
          <cell r="B62">
            <v>12055459</v>
          </cell>
          <cell r="C62" t="str">
            <v>Trương Thị Hương Trà</v>
          </cell>
          <cell r="D62" t="str">
            <v>05/06/1972</v>
          </cell>
          <cell r="E62" t="str">
            <v>7.97</v>
          </cell>
          <cell r="F62" t="str">
            <v>3.25</v>
          </cell>
          <cell r="G62">
            <v>0</v>
          </cell>
          <cell r="H62">
            <v>42</v>
          </cell>
          <cell r="I62">
            <v>0</v>
          </cell>
          <cell r="J62" t="str">
            <v>Trương Thị Hương Trà, Sinh ngày 05/06/1972</v>
          </cell>
        </row>
        <row r="63">
          <cell r="B63">
            <v>12055460</v>
          </cell>
          <cell r="C63" t="str">
            <v>Nguyễn Văn Trung</v>
          </cell>
          <cell r="D63" t="str">
            <v>01/03/1976</v>
          </cell>
          <cell r="E63" t="str">
            <v>8.17</v>
          </cell>
          <cell r="F63" t="str">
            <v>3.41</v>
          </cell>
          <cell r="G63">
            <v>0</v>
          </cell>
          <cell r="H63">
            <v>42</v>
          </cell>
          <cell r="I63">
            <v>0</v>
          </cell>
          <cell r="J63" t="str">
            <v>Nguyễn Văn Trung, Sinh ngày 01/03/1976</v>
          </cell>
        </row>
        <row r="64">
          <cell r="B64">
            <v>12055461</v>
          </cell>
          <cell r="C64" t="str">
            <v>Dương Văn Tuấn</v>
          </cell>
          <cell r="D64" t="str">
            <v>25/03/1980</v>
          </cell>
          <cell r="E64" t="str">
            <v>7.67</v>
          </cell>
          <cell r="F64" t="str">
            <v>3.03</v>
          </cell>
          <cell r="G64">
            <v>0</v>
          </cell>
          <cell r="H64">
            <v>42</v>
          </cell>
          <cell r="I64">
            <v>0</v>
          </cell>
          <cell r="J64" t="str">
            <v>Dương Văn Tuấn, Sinh ngày 25/03/1980</v>
          </cell>
        </row>
        <row r="65">
          <cell r="B65">
            <v>12055462</v>
          </cell>
          <cell r="C65" t="str">
            <v>Đặng Quốc Việt</v>
          </cell>
          <cell r="D65" t="str">
            <v>08/05/1970</v>
          </cell>
          <cell r="E65" t="str">
            <v>7.76</v>
          </cell>
          <cell r="F65" t="str">
            <v>3.17</v>
          </cell>
          <cell r="G65">
            <v>0</v>
          </cell>
          <cell r="H65">
            <v>42</v>
          </cell>
          <cell r="I65">
            <v>0</v>
          </cell>
          <cell r="J65" t="str">
            <v>Đặng Quốc Việt, Sinh ngày 08/05/1970</v>
          </cell>
        </row>
        <row r="66">
          <cell r="B66">
            <v>12055911</v>
          </cell>
          <cell r="C66" t="str">
            <v>Phan Văn Vĩnh</v>
          </cell>
          <cell r="D66" t="str">
            <v>06/02/1973</v>
          </cell>
          <cell r="E66" t="str">
            <v>7.62</v>
          </cell>
          <cell r="F66" t="str">
            <v>3.12</v>
          </cell>
          <cell r="G66">
            <v>0</v>
          </cell>
          <cell r="H66">
            <v>42</v>
          </cell>
          <cell r="I66">
            <v>0</v>
          </cell>
          <cell r="J66" t="str">
            <v>Phan Văn Vĩnh, Sinh ngày 06/02/1973</v>
          </cell>
        </row>
        <row r="67">
          <cell r="B67">
            <v>12055463</v>
          </cell>
          <cell r="C67" t="str">
            <v>Huỳnh Anh Vũ</v>
          </cell>
          <cell r="D67" t="str">
            <v>20/06/1979</v>
          </cell>
          <cell r="E67" t="str">
            <v>7.79</v>
          </cell>
          <cell r="F67" t="str">
            <v>3.17</v>
          </cell>
          <cell r="G67">
            <v>0</v>
          </cell>
          <cell r="H67">
            <v>42</v>
          </cell>
          <cell r="I67">
            <v>0</v>
          </cell>
          <cell r="J67" t="str">
            <v>Huỳnh Anh Vũ, Sinh ngày 20/06/1979</v>
          </cell>
        </row>
        <row r="68">
          <cell r="B68">
            <v>12055464</v>
          </cell>
          <cell r="C68" t="str">
            <v>Võ Ngọc Vũ</v>
          </cell>
          <cell r="D68" t="str">
            <v>20/02/1984</v>
          </cell>
          <cell r="E68" t="str">
            <v>7.73</v>
          </cell>
          <cell r="F68" t="str">
            <v>3.18</v>
          </cell>
          <cell r="G68">
            <v>0</v>
          </cell>
          <cell r="H68">
            <v>42</v>
          </cell>
          <cell r="I68">
            <v>0</v>
          </cell>
          <cell r="J68" t="str">
            <v>Võ Ngọc Vũ, Sinh ngày 20/02/1984</v>
          </cell>
        </row>
        <row r="69">
          <cell r="B69">
            <v>12055465</v>
          </cell>
          <cell r="C69" t="str">
            <v>Lê Thị Kim Vui</v>
          </cell>
          <cell r="D69" t="str">
            <v>24/06/1977</v>
          </cell>
          <cell r="E69" t="str">
            <v>7.52</v>
          </cell>
          <cell r="F69" t="str">
            <v>2.99</v>
          </cell>
          <cell r="G69">
            <v>0</v>
          </cell>
          <cell r="H69">
            <v>42</v>
          </cell>
          <cell r="I69">
            <v>0</v>
          </cell>
          <cell r="J69" t="str">
            <v>Lê Thị Kim Vui, Sinh ngày 24/06/1977</v>
          </cell>
        </row>
        <row r="70">
          <cell r="B70">
            <v>12055912</v>
          </cell>
          <cell r="C70" t="str">
            <v>Phạm Thị Như Ý</v>
          </cell>
          <cell r="D70" t="str">
            <v>19/08/1987</v>
          </cell>
          <cell r="E70" t="str">
            <v>7.83</v>
          </cell>
          <cell r="F70" t="str">
            <v>3.21</v>
          </cell>
          <cell r="G70">
            <v>0</v>
          </cell>
          <cell r="H70">
            <v>42</v>
          </cell>
          <cell r="I70">
            <v>0</v>
          </cell>
          <cell r="J70" t="str">
            <v>Phạm Thị Như Ý, Sinh ngày 19/08/1987</v>
          </cell>
        </row>
        <row r="73">
          <cell r="F73" t="str">
            <v>Hà Nội, ngày 11 tháng 11 năm 2014</v>
          </cell>
        </row>
        <row r="74">
          <cell r="F74" t="str">
            <v>TL. HIỆU TRƯỞNG</v>
          </cell>
        </row>
        <row r="75">
          <cell r="C75" t="str">
            <v>Người lập biểu</v>
          </cell>
          <cell r="F75" t="str">
            <v>KT. TRƯỞNG PHÒNG ĐÀO TẠO</v>
          </cell>
        </row>
        <row r="76">
          <cell r="F76" t="str">
            <v>PHÓ TRƯỞNG PHÒNG</v>
          </cell>
        </row>
        <row r="80">
          <cell r="C80" t="str">
            <v>ThS. Lê Khánh Cường</v>
          </cell>
          <cell r="F80" t="str">
            <v>ThS. Ngô Thị Thu Hà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mportMonhoc 1 "/>
      <sheetName val="KCT D.tao K21"/>
      <sheetName val="Nhatkyvaodiem"/>
      <sheetName val="In toan khoa"/>
      <sheetName val="Nam 2"/>
      <sheetName val="Nam 1"/>
      <sheetName val="File goc"/>
    </sheetNames>
    <sheetDataSet>
      <sheetData sheetId="3">
        <row r="14">
          <cell r="B14">
            <v>11058170</v>
          </cell>
          <cell r="C14" t="str">
            <v>Hoàng Thị Quỳnh Anh</v>
          </cell>
          <cell r="D14" t="str">
            <v>26/02/1982</v>
          </cell>
          <cell r="E14" t="str">
            <v>Lai Châu</v>
          </cell>
          <cell r="F14" t="str">
            <v>7.38</v>
          </cell>
          <cell r="G14" t="str">
            <v>2.90</v>
          </cell>
          <cell r="H14">
            <v>0</v>
          </cell>
          <cell r="I14">
            <v>42</v>
          </cell>
          <cell r="J14">
            <v>0</v>
          </cell>
        </row>
        <row r="15">
          <cell r="B15">
            <v>12055144</v>
          </cell>
          <cell r="C15" t="str">
            <v>Nguyễn Thị Lan Anh</v>
          </cell>
          <cell r="D15" t="str">
            <v>21/02/1985</v>
          </cell>
          <cell r="E15" t="str">
            <v>Quảng Ninh</v>
          </cell>
          <cell r="F15" t="str">
            <v>7.69</v>
          </cell>
          <cell r="G15" t="str">
            <v>3.18</v>
          </cell>
          <cell r="H15">
            <v>0</v>
          </cell>
          <cell r="I15">
            <v>42</v>
          </cell>
          <cell r="J15">
            <v>0</v>
          </cell>
        </row>
        <row r="16">
          <cell r="B16">
            <v>12055150</v>
          </cell>
          <cell r="C16" t="str">
            <v>Phí Công Chung</v>
          </cell>
          <cell r="D16" t="str">
            <v>18/04/1979</v>
          </cell>
          <cell r="E16" t="str">
            <v>Hà Nội</v>
          </cell>
          <cell r="F16" t="str">
            <v>7.43</v>
          </cell>
          <cell r="G16" t="str">
            <v>2.93</v>
          </cell>
          <cell r="H16">
            <v>0</v>
          </cell>
          <cell r="I16">
            <v>42</v>
          </cell>
          <cell r="J16">
            <v>0</v>
          </cell>
        </row>
        <row r="17">
          <cell r="B17">
            <v>12055151</v>
          </cell>
          <cell r="C17" t="str">
            <v>Phạm Thị Chuyền</v>
          </cell>
          <cell r="D17" t="str">
            <v>16/11/1987</v>
          </cell>
          <cell r="E17" t="str">
            <v>Hà Nội</v>
          </cell>
          <cell r="F17" t="str">
            <v>7.48</v>
          </cell>
          <cell r="G17" t="str">
            <v>3.02</v>
          </cell>
          <cell r="H17">
            <v>0</v>
          </cell>
          <cell r="I17">
            <v>42</v>
          </cell>
          <cell r="J17">
            <v>0</v>
          </cell>
        </row>
        <row r="18">
          <cell r="B18">
            <v>12055154</v>
          </cell>
          <cell r="C18" t="str">
            <v>Lê Văn Duẩn</v>
          </cell>
          <cell r="D18" t="str">
            <v>16/10/1976</v>
          </cell>
          <cell r="E18" t="str">
            <v>Bắc Giang</v>
          </cell>
          <cell r="F18" t="str">
            <v>7.56</v>
          </cell>
          <cell r="G18" t="str">
            <v>3.06</v>
          </cell>
          <cell r="H18">
            <v>0</v>
          </cell>
          <cell r="I18">
            <v>42</v>
          </cell>
          <cell r="J18">
            <v>0</v>
          </cell>
        </row>
        <row r="19">
          <cell r="B19">
            <v>12055717</v>
          </cell>
          <cell r="C19" t="str">
            <v>Bạch Thùy Dương</v>
          </cell>
          <cell r="D19" t="str">
            <v>29/01/1980</v>
          </cell>
          <cell r="E19" t="str">
            <v>Hà Nội</v>
          </cell>
          <cell r="F19" t="str">
            <v>7.20</v>
          </cell>
          <cell r="G19" t="str">
            <v>2.80</v>
          </cell>
          <cell r="H19">
            <v>0</v>
          </cell>
          <cell r="I19">
            <v>42</v>
          </cell>
          <cell r="J19">
            <v>0</v>
          </cell>
        </row>
        <row r="20">
          <cell r="B20">
            <v>12055720</v>
          </cell>
          <cell r="C20" t="str">
            <v>Nguyễn Văn Đạo</v>
          </cell>
          <cell r="D20" t="str">
            <v>18/07/1982</v>
          </cell>
          <cell r="E20" t="str">
            <v>Hà Nội</v>
          </cell>
          <cell r="F20" t="str">
            <v>7.09</v>
          </cell>
          <cell r="G20" t="str">
            <v>2.75</v>
          </cell>
          <cell r="H20">
            <v>0</v>
          </cell>
          <cell r="I20">
            <v>42</v>
          </cell>
          <cell r="J20">
            <v>0</v>
          </cell>
        </row>
        <row r="21">
          <cell r="B21">
            <v>12055721</v>
          </cell>
          <cell r="C21" t="str">
            <v>Nguyễn Văn Định</v>
          </cell>
          <cell r="D21" t="str">
            <v>01/12/1975</v>
          </cell>
          <cell r="E21" t="str">
            <v>Ninh Bình</v>
          </cell>
          <cell r="F21" t="str">
            <v>6.79</v>
          </cell>
          <cell r="G21" t="str">
            <v>2.56</v>
          </cell>
          <cell r="H21">
            <v>0</v>
          </cell>
          <cell r="I21">
            <v>42</v>
          </cell>
          <cell r="J21">
            <v>0</v>
          </cell>
        </row>
        <row r="22">
          <cell r="B22">
            <v>12055160</v>
          </cell>
          <cell r="C22" t="str">
            <v>Ngô Anh Đức</v>
          </cell>
          <cell r="D22" t="str">
            <v>19/12/1976</v>
          </cell>
          <cell r="E22" t="str">
            <v>Hà Nội</v>
          </cell>
          <cell r="F22" t="str">
            <v>7.00</v>
          </cell>
          <cell r="G22" t="str">
            <v>2.69</v>
          </cell>
          <cell r="H22">
            <v>0</v>
          </cell>
          <cell r="I22">
            <v>42</v>
          </cell>
          <cell r="J22">
            <v>0</v>
          </cell>
        </row>
        <row r="23">
          <cell r="B23">
            <v>12055162</v>
          </cell>
          <cell r="C23" t="str">
            <v>Lê Thị Thúy Hà</v>
          </cell>
          <cell r="D23" t="str">
            <v>13/05/1978</v>
          </cell>
          <cell r="E23" t="str">
            <v>Bắc Ninh</v>
          </cell>
          <cell r="F23" t="str">
            <v>7.61</v>
          </cell>
          <cell r="G23" t="str">
            <v>3.07</v>
          </cell>
          <cell r="H23">
            <v>0</v>
          </cell>
          <cell r="I23">
            <v>42</v>
          </cell>
          <cell r="J23">
            <v>0</v>
          </cell>
        </row>
        <row r="24">
          <cell r="B24">
            <v>12055164</v>
          </cell>
          <cell r="C24" t="str">
            <v>Nguyễn Xuân Hà</v>
          </cell>
          <cell r="D24" t="str">
            <v>24/12/1982</v>
          </cell>
          <cell r="E24" t="str">
            <v>Thanh Hóa</v>
          </cell>
          <cell r="F24" t="str">
            <v>6.97</v>
          </cell>
          <cell r="G24" t="str">
            <v>2.67</v>
          </cell>
          <cell r="H24">
            <v>0</v>
          </cell>
          <cell r="I24">
            <v>42</v>
          </cell>
          <cell r="J24">
            <v>0</v>
          </cell>
        </row>
        <row r="25">
          <cell r="B25">
            <v>12055166</v>
          </cell>
          <cell r="C25" t="str">
            <v>Bùi Minh Hải</v>
          </cell>
          <cell r="D25" t="str">
            <v>28/03/1980</v>
          </cell>
          <cell r="E25" t="str">
            <v>Thái Bình</v>
          </cell>
          <cell r="F25" t="str">
            <v>7.09</v>
          </cell>
          <cell r="G25" t="str">
            <v>2.75</v>
          </cell>
          <cell r="H25">
            <v>0</v>
          </cell>
          <cell r="I25">
            <v>42</v>
          </cell>
          <cell r="J25">
            <v>0</v>
          </cell>
        </row>
        <row r="26">
          <cell r="B26">
            <v>12055168</v>
          </cell>
          <cell r="C26" t="str">
            <v>Nguyễn Phùng Hạnh</v>
          </cell>
          <cell r="D26" t="str">
            <v>27/11/1974</v>
          </cell>
          <cell r="E26" t="str">
            <v>Hà Nội</v>
          </cell>
          <cell r="F26" t="str">
            <v>6.99</v>
          </cell>
          <cell r="G26" t="str">
            <v>2.68</v>
          </cell>
          <cell r="H26">
            <v>0</v>
          </cell>
          <cell r="I26">
            <v>42</v>
          </cell>
          <cell r="J26">
            <v>0</v>
          </cell>
        </row>
        <row r="27">
          <cell r="B27">
            <v>12055727</v>
          </cell>
          <cell r="C27" t="str">
            <v>Đỗ Thu Hằng</v>
          </cell>
          <cell r="D27" t="str">
            <v>01/04/1980</v>
          </cell>
          <cell r="E27" t="str">
            <v>Hà Nội</v>
          </cell>
          <cell r="F27" t="str">
            <v>7.08</v>
          </cell>
          <cell r="G27" t="str">
            <v>2.79</v>
          </cell>
          <cell r="H27">
            <v>0</v>
          </cell>
          <cell r="I27">
            <v>42</v>
          </cell>
          <cell r="J27">
            <v>0</v>
          </cell>
        </row>
        <row r="28">
          <cell r="B28">
            <v>12055170</v>
          </cell>
          <cell r="C28" t="str">
            <v>Phùng Thị Hằng</v>
          </cell>
          <cell r="D28" t="str">
            <v>29/12/1981</v>
          </cell>
          <cell r="E28" t="str">
            <v>Hà Nội</v>
          </cell>
          <cell r="F28" t="str">
            <v>7.08</v>
          </cell>
          <cell r="G28" t="str">
            <v>2.76</v>
          </cell>
          <cell r="H28">
            <v>0</v>
          </cell>
          <cell r="I28">
            <v>42</v>
          </cell>
          <cell r="J28">
            <v>0</v>
          </cell>
        </row>
        <row r="29">
          <cell r="B29">
            <v>12055730</v>
          </cell>
          <cell r="C29" t="str">
            <v>Đặng Thị Thu Hiền</v>
          </cell>
          <cell r="D29" t="str">
            <v>03/09/1979</v>
          </cell>
          <cell r="E29" t="str">
            <v>Hà Nam</v>
          </cell>
          <cell r="F29" t="str">
            <v>7.20</v>
          </cell>
          <cell r="G29" t="str">
            <v>2.81</v>
          </cell>
          <cell r="H29">
            <v>0</v>
          </cell>
          <cell r="I29">
            <v>42</v>
          </cell>
          <cell r="J29">
            <v>0</v>
          </cell>
        </row>
        <row r="30">
          <cell r="B30">
            <v>12055731</v>
          </cell>
          <cell r="C30" t="str">
            <v>Thái Lương Hiền</v>
          </cell>
          <cell r="D30" t="str">
            <v>13/07/1979</v>
          </cell>
          <cell r="E30" t="str">
            <v>Nghệ An </v>
          </cell>
          <cell r="F30" t="str">
            <v>7.47</v>
          </cell>
          <cell r="G30" t="str">
            <v>3.01</v>
          </cell>
          <cell r="H30">
            <v>0</v>
          </cell>
          <cell r="I30">
            <v>42</v>
          </cell>
          <cell r="J30">
            <v>0</v>
          </cell>
        </row>
        <row r="31">
          <cell r="B31">
            <v>12055176</v>
          </cell>
          <cell r="C31" t="str">
            <v>Nguyễn Sỹ Hiếu</v>
          </cell>
          <cell r="D31" t="str">
            <v>23/01/1976</v>
          </cell>
          <cell r="E31" t="str">
            <v>Hà Nội</v>
          </cell>
          <cell r="F31" t="str">
            <v>7.08</v>
          </cell>
          <cell r="G31" t="str">
            <v>2.70</v>
          </cell>
          <cell r="H31">
            <v>0</v>
          </cell>
          <cell r="I31">
            <v>42</v>
          </cell>
          <cell r="J31">
            <v>0</v>
          </cell>
        </row>
        <row r="32">
          <cell r="B32">
            <v>12055177</v>
          </cell>
          <cell r="C32" t="str">
            <v>Phạm Thanh Hiếu</v>
          </cell>
          <cell r="D32" t="str">
            <v>25/01/1972</v>
          </cell>
          <cell r="E32" t="str">
            <v>Lai Châu</v>
          </cell>
          <cell r="F32" t="str">
            <v>7.01</v>
          </cell>
          <cell r="G32" t="str">
            <v>2.76</v>
          </cell>
          <cell r="H32">
            <v>0</v>
          </cell>
          <cell r="I32">
            <v>42</v>
          </cell>
          <cell r="J32">
            <v>0</v>
          </cell>
        </row>
        <row r="33">
          <cell r="B33">
            <v>12055180</v>
          </cell>
          <cell r="C33" t="str">
            <v>Phan Thị Hoa</v>
          </cell>
          <cell r="D33" t="str">
            <v>23/03/1976</v>
          </cell>
          <cell r="E33" t="str">
            <v>Hà Tĩnh</v>
          </cell>
          <cell r="F33" t="str">
            <v>7.80</v>
          </cell>
          <cell r="G33" t="str">
            <v>3.20</v>
          </cell>
          <cell r="H33">
            <v>0</v>
          </cell>
          <cell r="I33">
            <v>42</v>
          </cell>
          <cell r="J33">
            <v>0</v>
          </cell>
        </row>
        <row r="34">
          <cell r="B34">
            <v>12055183</v>
          </cell>
          <cell r="C34" t="str">
            <v>Phạm Thị Hồng</v>
          </cell>
          <cell r="D34" t="str">
            <v>04/12/1985</v>
          </cell>
          <cell r="E34" t="str">
            <v>Hải Dương</v>
          </cell>
          <cell r="F34" t="str">
            <v>7.63</v>
          </cell>
          <cell r="G34" t="str">
            <v>3.10</v>
          </cell>
          <cell r="H34">
            <v>0</v>
          </cell>
          <cell r="I34">
            <v>42</v>
          </cell>
          <cell r="J34">
            <v>0</v>
          </cell>
        </row>
        <row r="35">
          <cell r="B35">
            <v>12055184</v>
          </cell>
          <cell r="C35" t="str">
            <v>Nguyễn Thị Huệ</v>
          </cell>
          <cell r="D35" t="str">
            <v>10/01/1986</v>
          </cell>
          <cell r="E35" t="str">
            <v>Thanh Hóa</v>
          </cell>
          <cell r="F35" t="str">
            <v>7.61</v>
          </cell>
          <cell r="G35" t="str">
            <v>3.06</v>
          </cell>
          <cell r="H35">
            <v>0</v>
          </cell>
          <cell r="I35">
            <v>42</v>
          </cell>
          <cell r="J35">
            <v>0</v>
          </cell>
        </row>
        <row r="36">
          <cell r="B36">
            <v>12055250</v>
          </cell>
          <cell r="C36" t="str">
            <v>Nguyễn Thị Huệ</v>
          </cell>
          <cell r="D36" t="str">
            <v>30/11/1981</v>
          </cell>
          <cell r="E36" t="str">
            <v>Hà Nội</v>
          </cell>
          <cell r="F36" t="str">
            <v>7.12</v>
          </cell>
          <cell r="G36" t="str">
            <v>2.76</v>
          </cell>
          <cell r="H36">
            <v>0</v>
          </cell>
          <cell r="I36">
            <v>42</v>
          </cell>
          <cell r="J36">
            <v>0</v>
          </cell>
        </row>
        <row r="37">
          <cell r="B37">
            <v>12055185</v>
          </cell>
          <cell r="C37" t="str">
            <v>Lê Xuân Hùng</v>
          </cell>
          <cell r="D37" t="str">
            <v>11/12/1977</v>
          </cell>
          <cell r="E37" t="str">
            <v>Hà Nội</v>
          </cell>
          <cell r="F37" t="str">
            <v>7.41</v>
          </cell>
          <cell r="G37" t="str">
            <v>2.96</v>
          </cell>
          <cell r="H37">
            <v>0</v>
          </cell>
          <cell r="I37">
            <v>42</v>
          </cell>
          <cell r="J37">
            <v>0</v>
          </cell>
        </row>
        <row r="38">
          <cell r="B38">
            <v>12055187</v>
          </cell>
          <cell r="C38" t="str">
            <v>Đoàn Văn Huy</v>
          </cell>
          <cell r="D38" t="str">
            <v>08/07/1978</v>
          </cell>
          <cell r="E38" t="str">
            <v>Hải Dương</v>
          </cell>
          <cell r="F38" t="str">
            <v>7.17</v>
          </cell>
          <cell r="G38" t="str">
            <v>2.77</v>
          </cell>
          <cell r="H38">
            <v>0</v>
          </cell>
          <cell r="I38">
            <v>42</v>
          </cell>
          <cell r="J38">
            <v>0</v>
          </cell>
        </row>
        <row r="39">
          <cell r="B39">
            <v>12055742</v>
          </cell>
          <cell r="C39" t="str">
            <v>Nguyễn Quang Huy</v>
          </cell>
          <cell r="D39" t="str">
            <v>12/10/1986</v>
          </cell>
          <cell r="E39" t="str">
            <v>Vĩnh Phúc</v>
          </cell>
          <cell r="F39" t="str">
            <v>7.18</v>
          </cell>
          <cell r="G39" t="str">
            <v>2.76</v>
          </cell>
          <cell r="H39">
            <v>0</v>
          </cell>
          <cell r="I39">
            <v>42</v>
          </cell>
          <cell r="J39">
            <v>0</v>
          </cell>
        </row>
        <row r="40">
          <cell r="B40">
            <v>12055188</v>
          </cell>
          <cell r="C40" t="str">
            <v>Dương Thị Thương Huyền</v>
          </cell>
          <cell r="D40" t="str">
            <v>08/04/1986</v>
          </cell>
          <cell r="E40" t="str">
            <v>Hòa Bình</v>
          </cell>
          <cell r="F40" t="str">
            <v>7.40</v>
          </cell>
          <cell r="G40" t="str">
            <v>2.97</v>
          </cell>
          <cell r="H40">
            <v>0</v>
          </cell>
          <cell r="I40">
            <v>42</v>
          </cell>
          <cell r="J40">
            <v>0</v>
          </cell>
        </row>
        <row r="41">
          <cell r="B41">
            <v>12055739</v>
          </cell>
          <cell r="C41" t="str">
            <v>Lê Duy Hưng</v>
          </cell>
          <cell r="D41" t="str">
            <v>21/05/1977</v>
          </cell>
          <cell r="E41" t="str">
            <v>Nghệ An</v>
          </cell>
          <cell r="F41" t="str">
            <v>6.82</v>
          </cell>
          <cell r="G41" t="str">
            <v>2.57</v>
          </cell>
          <cell r="H41">
            <v>0</v>
          </cell>
          <cell r="I41">
            <v>42</v>
          </cell>
          <cell r="J41">
            <v>0</v>
          </cell>
        </row>
        <row r="42">
          <cell r="B42">
            <v>12055189</v>
          </cell>
          <cell r="C42" t="str">
            <v>Nguyễn Mạnh Hưng</v>
          </cell>
          <cell r="D42" t="str">
            <v>10/10/1984</v>
          </cell>
          <cell r="E42" t="str">
            <v>Hà Nội</v>
          </cell>
          <cell r="F42" t="str">
            <v>6.37</v>
          </cell>
          <cell r="G42" t="str">
            <v>2.27</v>
          </cell>
          <cell r="H42">
            <v>0</v>
          </cell>
          <cell r="I42">
            <v>42</v>
          </cell>
          <cell r="J42">
            <v>0</v>
          </cell>
        </row>
        <row r="43">
          <cell r="B43">
            <v>12055190</v>
          </cell>
          <cell r="C43" t="str">
            <v>Nguyễn Vinh Hưng</v>
          </cell>
          <cell r="D43" t="str">
            <v>20/07/1985</v>
          </cell>
          <cell r="E43" t="str">
            <v>Hà Nội</v>
          </cell>
          <cell r="F43" t="str">
            <v>7.50</v>
          </cell>
          <cell r="G43" t="str">
            <v>3.03</v>
          </cell>
          <cell r="H43">
            <v>0</v>
          </cell>
          <cell r="I43">
            <v>42</v>
          </cell>
          <cell r="J43">
            <v>0</v>
          </cell>
        </row>
        <row r="44">
          <cell r="B44">
            <v>12055193</v>
          </cell>
          <cell r="C44" t="str">
            <v>Lê Thị Thanh Hương</v>
          </cell>
          <cell r="D44" t="str">
            <v>20/01/1971</v>
          </cell>
          <cell r="E44" t="str">
            <v>Hà Nội</v>
          </cell>
          <cell r="F44" t="str">
            <v>7.03</v>
          </cell>
          <cell r="G44" t="str">
            <v>2.74</v>
          </cell>
          <cell r="H44">
            <v>0</v>
          </cell>
          <cell r="I44">
            <v>42</v>
          </cell>
          <cell r="J44">
            <v>0</v>
          </cell>
        </row>
        <row r="45">
          <cell r="B45">
            <v>12055192</v>
          </cell>
          <cell r="C45" t="str">
            <v>Nguyễn Thị Lan Hương</v>
          </cell>
          <cell r="D45" t="str">
            <v>02/12/1984</v>
          </cell>
          <cell r="E45" t="str">
            <v>Hà Nội</v>
          </cell>
          <cell r="F45" t="str">
            <v>7.35</v>
          </cell>
          <cell r="G45" t="str">
            <v>2.88</v>
          </cell>
          <cell r="H45">
            <v>0</v>
          </cell>
          <cell r="I45">
            <v>42</v>
          </cell>
          <cell r="J45">
            <v>0</v>
          </cell>
        </row>
        <row r="46">
          <cell r="B46">
            <v>12055196</v>
          </cell>
          <cell r="C46" t="str">
            <v>Đặng Anh Khoa</v>
          </cell>
          <cell r="D46" t="str">
            <v>28/11/1975</v>
          </cell>
          <cell r="E46" t="str">
            <v>Hà Nội</v>
          </cell>
          <cell r="F46" t="str">
            <v>6.95</v>
          </cell>
          <cell r="G46" t="str">
            <v>2.67</v>
          </cell>
          <cell r="H46">
            <v>0</v>
          </cell>
          <cell r="I46">
            <v>42</v>
          </cell>
          <cell r="J46">
            <v>0</v>
          </cell>
        </row>
        <row r="47">
          <cell r="B47">
            <v>12055197</v>
          </cell>
          <cell r="C47" t="str">
            <v>Nguyễn Trung Kiên</v>
          </cell>
          <cell r="D47" t="str">
            <v>03/10/1982</v>
          </cell>
          <cell r="E47" t="str">
            <v>Hà Nội</v>
          </cell>
          <cell r="F47" t="str">
            <v>6.94</v>
          </cell>
          <cell r="G47" t="str">
            <v>2.73</v>
          </cell>
          <cell r="H47">
            <v>0</v>
          </cell>
          <cell r="I47">
            <v>42</v>
          </cell>
          <cell r="J47">
            <v>0</v>
          </cell>
        </row>
        <row r="48">
          <cell r="B48">
            <v>12055746</v>
          </cell>
          <cell r="C48" t="str">
            <v>Trần Trung Kiên</v>
          </cell>
          <cell r="D48" t="str">
            <v>08/06/1987</v>
          </cell>
          <cell r="E48" t="str">
            <v>Nghệ An </v>
          </cell>
          <cell r="F48" t="str">
            <v>6.95</v>
          </cell>
          <cell r="G48" t="str">
            <v>2.69</v>
          </cell>
          <cell r="H48">
            <v>0</v>
          </cell>
          <cell r="I48">
            <v>42</v>
          </cell>
          <cell r="J48">
            <v>0</v>
          </cell>
        </row>
        <row r="49">
          <cell r="B49">
            <v>12055748</v>
          </cell>
          <cell r="C49" t="str">
            <v>Nguyễn Cao Lâm</v>
          </cell>
          <cell r="D49" t="str">
            <v>12/09/1981</v>
          </cell>
          <cell r="E49" t="str">
            <v>Bắc Giang</v>
          </cell>
          <cell r="F49" t="str">
            <v>7.19</v>
          </cell>
          <cell r="G49" t="str">
            <v>2.82</v>
          </cell>
          <cell r="H49">
            <v>0</v>
          </cell>
          <cell r="I49">
            <v>42</v>
          </cell>
          <cell r="J49">
            <v>0</v>
          </cell>
        </row>
        <row r="50">
          <cell r="B50">
            <v>12055750</v>
          </cell>
          <cell r="C50" t="str">
            <v>Nguyễn Thị Ngọc Liên</v>
          </cell>
          <cell r="D50" t="str">
            <v>16/04/1976</v>
          </cell>
          <cell r="E50" t="str">
            <v>Vĩnh Phúc</v>
          </cell>
          <cell r="F50" t="str">
            <v>7.33</v>
          </cell>
          <cell r="G50" t="str">
            <v>2.88</v>
          </cell>
          <cell r="H50">
            <v>0</v>
          </cell>
          <cell r="I50">
            <v>42</v>
          </cell>
          <cell r="J50">
            <v>0</v>
          </cell>
        </row>
        <row r="51">
          <cell r="B51">
            <v>12055200</v>
          </cell>
          <cell r="C51" t="str">
            <v>Nguyễn Thị Trà Liên</v>
          </cell>
          <cell r="D51" t="str">
            <v>01/08/1983</v>
          </cell>
          <cell r="E51" t="str">
            <v>Hà Nội</v>
          </cell>
          <cell r="F51" t="str">
            <v>7.16</v>
          </cell>
          <cell r="G51" t="str">
            <v>2.75</v>
          </cell>
          <cell r="H51">
            <v>0</v>
          </cell>
          <cell r="I51">
            <v>42</v>
          </cell>
          <cell r="J51">
            <v>0</v>
          </cell>
        </row>
        <row r="52">
          <cell r="B52">
            <v>12055751</v>
          </cell>
          <cell r="C52" t="str">
            <v>Bùi Thị Vân Linh</v>
          </cell>
          <cell r="D52" t="str">
            <v>20/09/1978</v>
          </cell>
          <cell r="E52" t="str">
            <v>Bắc Giang</v>
          </cell>
          <cell r="F52" t="str">
            <v>7.39</v>
          </cell>
          <cell r="G52" t="str">
            <v>2.94</v>
          </cell>
          <cell r="H52">
            <v>0</v>
          </cell>
          <cell r="I52">
            <v>42</v>
          </cell>
          <cell r="J52">
            <v>0</v>
          </cell>
        </row>
        <row r="53">
          <cell r="B53">
            <v>12055752</v>
          </cell>
          <cell r="C53" t="str">
            <v>Nguyễn Diệu Linh</v>
          </cell>
          <cell r="D53" t="str">
            <v>23/11/1988</v>
          </cell>
          <cell r="E53" t="str">
            <v>Hà Nội</v>
          </cell>
          <cell r="F53" t="str">
            <v>7.42</v>
          </cell>
          <cell r="G53" t="str">
            <v>2.97</v>
          </cell>
          <cell r="H53">
            <v>0</v>
          </cell>
          <cell r="I53">
            <v>42</v>
          </cell>
          <cell r="J53">
            <v>0</v>
          </cell>
        </row>
        <row r="54">
          <cell r="B54">
            <v>12055201</v>
          </cell>
          <cell r="C54" t="str">
            <v>Nguyễn Hà Linh</v>
          </cell>
          <cell r="D54" t="str">
            <v>02/04/1986</v>
          </cell>
          <cell r="E54" t="str">
            <v>Hà Nội</v>
          </cell>
          <cell r="F54" t="e">
            <v>#VALUE!</v>
          </cell>
          <cell r="G54" t="e">
            <v>#VALUE!</v>
          </cell>
          <cell r="H54">
            <v>36</v>
          </cell>
          <cell r="I54">
            <v>6</v>
          </cell>
          <cell r="J54">
            <v>16</v>
          </cell>
        </row>
        <row r="55">
          <cell r="B55">
            <v>12055757</v>
          </cell>
          <cell r="C55" t="str">
            <v>Nguyễn Thu Luân</v>
          </cell>
          <cell r="D55" t="str">
            <v>02/10/1980</v>
          </cell>
          <cell r="E55" t="str">
            <v>Hà Nội</v>
          </cell>
          <cell r="F55" t="str">
            <v>7.68</v>
          </cell>
          <cell r="G55" t="str">
            <v>3.09</v>
          </cell>
          <cell r="H55">
            <v>0</v>
          </cell>
          <cell r="I55">
            <v>42</v>
          </cell>
          <cell r="J55">
            <v>0</v>
          </cell>
        </row>
        <row r="56">
          <cell r="B56">
            <v>12055204</v>
          </cell>
          <cell r="C56" t="str">
            <v>Nguyễn Phúc Lưu</v>
          </cell>
          <cell r="D56" t="str">
            <v>19/08/1979</v>
          </cell>
          <cell r="E56" t="str">
            <v>Hà Nội</v>
          </cell>
          <cell r="F56" t="str">
            <v>7.30</v>
          </cell>
          <cell r="G56" t="str">
            <v>2.88</v>
          </cell>
          <cell r="H56">
            <v>0</v>
          </cell>
          <cell r="I56">
            <v>42</v>
          </cell>
          <cell r="J56">
            <v>0</v>
          </cell>
        </row>
        <row r="57">
          <cell r="B57">
            <v>12055205</v>
          </cell>
          <cell r="C57" t="str">
            <v>Nguyễn Thị Khánh Ly</v>
          </cell>
          <cell r="D57" t="str">
            <v>29/08/1985</v>
          </cell>
          <cell r="E57" t="str">
            <v>Hà Nội</v>
          </cell>
          <cell r="F57" t="str">
            <v>7.36</v>
          </cell>
          <cell r="G57" t="str">
            <v>2.92</v>
          </cell>
          <cell r="H57">
            <v>0</v>
          </cell>
          <cell r="I57">
            <v>42</v>
          </cell>
          <cell r="J57">
            <v>0</v>
          </cell>
        </row>
        <row r="58">
          <cell r="B58">
            <v>12055207</v>
          </cell>
          <cell r="C58" t="str">
            <v>Nguyễn Văn Mạnh</v>
          </cell>
          <cell r="D58" t="str">
            <v>21/07/1986</v>
          </cell>
          <cell r="E58" t="str">
            <v>Vĩnh Phúc</v>
          </cell>
          <cell r="F58" t="str">
            <v>6.85</v>
          </cell>
          <cell r="G58" t="str">
            <v>2.56</v>
          </cell>
          <cell r="H58">
            <v>0</v>
          </cell>
          <cell r="I58">
            <v>42</v>
          </cell>
          <cell r="J58">
            <v>0</v>
          </cell>
        </row>
        <row r="59">
          <cell r="B59">
            <v>12055208</v>
          </cell>
          <cell r="C59" t="str">
            <v>Bùi Văn Minh</v>
          </cell>
          <cell r="D59" t="str">
            <v>17/02/1982</v>
          </cell>
          <cell r="E59" t="str">
            <v>Vĩnh Phúc</v>
          </cell>
          <cell r="F59" t="str">
            <v>6.94</v>
          </cell>
          <cell r="G59" t="str">
            <v>2.63</v>
          </cell>
          <cell r="H59">
            <v>0</v>
          </cell>
          <cell r="I59">
            <v>42</v>
          </cell>
          <cell r="J59">
            <v>0</v>
          </cell>
        </row>
        <row r="60">
          <cell r="B60">
            <v>12055209</v>
          </cell>
          <cell r="C60" t="str">
            <v>Ngô Thị Nam</v>
          </cell>
          <cell r="D60" t="str">
            <v>15/09/1976</v>
          </cell>
          <cell r="E60" t="str">
            <v>Hà Nội</v>
          </cell>
          <cell r="F60" t="str">
            <v>6.74</v>
          </cell>
          <cell r="G60" t="str">
            <v>2.52</v>
          </cell>
          <cell r="H60">
            <v>0</v>
          </cell>
          <cell r="I60">
            <v>42</v>
          </cell>
          <cell r="J60">
            <v>0</v>
          </cell>
        </row>
        <row r="61">
          <cell r="B61">
            <v>12055761</v>
          </cell>
          <cell r="C61" t="str">
            <v>Nguyễn Hoàng Nam</v>
          </cell>
          <cell r="D61" t="str">
            <v>01/11/1982</v>
          </cell>
          <cell r="E61" t="str">
            <v>Phú Thọ</v>
          </cell>
          <cell r="F61" t="str">
            <v>7.11</v>
          </cell>
          <cell r="G61" t="str">
            <v>2.76</v>
          </cell>
          <cell r="H61">
            <v>0</v>
          </cell>
          <cell r="I61">
            <v>42</v>
          </cell>
          <cell r="J61">
            <v>0</v>
          </cell>
        </row>
        <row r="62">
          <cell r="B62">
            <v>12055212</v>
          </cell>
          <cell r="C62" t="str">
            <v>Trần Thị Kim Ngân</v>
          </cell>
          <cell r="D62" t="str">
            <v>30/05/1987</v>
          </cell>
          <cell r="E62" t="str">
            <v>Hà Nội</v>
          </cell>
          <cell r="F62" t="str">
            <v>7.26</v>
          </cell>
          <cell r="G62" t="str">
            <v>2.85</v>
          </cell>
          <cell r="H62">
            <v>0</v>
          </cell>
          <cell r="I62">
            <v>42</v>
          </cell>
          <cell r="J62">
            <v>0</v>
          </cell>
        </row>
        <row r="63">
          <cell r="B63">
            <v>12055763</v>
          </cell>
          <cell r="C63" t="str">
            <v>Lê Xuân Ngọc</v>
          </cell>
          <cell r="D63" t="str">
            <v>24/07/1978</v>
          </cell>
          <cell r="E63" t="str">
            <v>Bắc Giang</v>
          </cell>
          <cell r="F63" t="str">
            <v>6.99</v>
          </cell>
          <cell r="G63" t="str">
            <v>2.68</v>
          </cell>
          <cell r="H63">
            <v>0</v>
          </cell>
          <cell r="I63">
            <v>42</v>
          </cell>
          <cell r="J63">
            <v>0</v>
          </cell>
        </row>
        <row r="64">
          <cell r="B64">
            <v>12055764</v>
          </cell>
          <cell r="C64" t="str">
            <v>Nguyễn Thị Kim Ngọc</v>
          </cell>
          <cell r="D64" t="str">
            <v>29/10/1984</v>
          </cell>
          <cell r="E64" t="str">
            <v>Hà Nội</v>
          </cell>
          <cell r="F64" t="str">
            <v>7.10</v>
          </cell>
          <cell r="G64" t="str">
            <v>2.72</v>
          </cell>
          <cell r="H64">
            <v>0</v>
          </cell>
          <cell r="I64">
            <v>42</v>
          </cell>
          <cell r="J64">
            <v>0</v>
          </cell>
        </row>
        <row r="65">
          <cell r="B65">
            <v>12055765</v>
          </cell>
          <cell r="C65" t="str">
            <v>Phạm Thị Diễm Ngọc</v>
          </cell>
          <cell r="D65" t="str">
            <v>04/08/1976</v>
          </cell>
          <cell r="E65" t="str">
            <v>Thái Bình</v>
          </cell>
          <cell r="F65" t="str">
            <v>7.28</v>
          </cell>
          <cell r="G65" t="str">
            <v>2.88</v>
          </cell>
          <cell r="H65">
            <v>0</v>
          </cell>
          <cell r="I65">
            <v>42</v>
          </cell>
          <cell r="J65">
            <v>0</v>
          </cell>
        </row>
        <row r="66">
          <cell r="B66">
            <v>12055213</v>
          </cell>
          <cell r="C66" t="str">
            <v>Phạm Vũ Anh Ngọc</v>
          </cell>
          <cell r="D66" t="str">
            <v>23/09/1986</v>
          </cell>
          <cell r="E66" t="str">
            <v>Hải Dương</v>
          </cell>
          <cell r="F66" t="str">
            <v>7.59</v>
          </cell>
          <cell r="G66" t="str">
            <v>3.02</v>
          </cell>
          <cell r="H66">
            <v>0</v>
          </cell>
          <cell r="I66">
            <v>42</v>
          </cell>
          <cell r="J66">
            <v>0</v>
          </cell>
        </row>
        <row r="67">
          <cell r="B67">
            <v>12055215</v>
          </cell>
          <cell r="C67" t="str">
            <v>Nguyễn Thị Thúy Nhàn</v>
          </cell>
          <cell r="D67" t="str">
            <v>14/08/1975</v>
          </cell>
          <cell r="E67" t="str">
            <v>Hà Nam</v>
          </cell>
          <cell r="F67" t="str">
            <v>7.45</v>
          </cell>
          <cell r="G67" t="str">
            <v>2.97</v>
          </cell>
          <cell r="H67">
            <v>0</v>
          </cell>
          <cell r="I67">
            <v>42</v>
          </cell>
          <cell r="J67">
            <v>0</v>
          </cell>
        </row>
        <row r="68">
          <cell r="B68">
            <v>12055217</v>
          </cell>
          <cell r="C68" t="str">
            <v>Nguyễn Thị Tuyết Nhung</v>
          </cell>
          <cell r="D68" t="str">
            <v>12/09/1977</v>
          </cell>
          <cell r="E68" t="str">
            <v>Vĩnh Phúc</v>
          </cell>
          <cell r="F68" t="str">
            <v>7.10</v>
          </cell>
          <cell r="G68" t="str">
            <v>2.76</v>
          </cell>
          <cell r="H68">
            <v>0</v>
          </cell>
          <cell r="I68">
            <v>42</v>
          </cell>
          <cell r="J68">
            <v>0</v>
          </cell>
        </row>
        <row r="69">
          <cell r="B69">
            <v>12055769</v>
          </cell>
          <cell r="C69" t="str">
            <v>Trần Văn Ninh</v>
          </cell>
          <cell r="D69" t="str">
            <v>27/09/1985</v>
          </cell>
          <cell r="E69" t="str">
            <v>Nghệ An </v>
          </cell>
          <cell r="F69" t="str">
            <v>7.31</v>
          </cell>
          <cell r="G69" t="str">
            <v>2.84</v>
          </cell>
          <cell r="H69">
            <v>0</v>
          </cell>
          <cell r="I69">
            <v>42</v>
          </cell>
          <cell r="J69">
            <v>0</v>
          </cell>
        </row>
        <row r="70">
          <cell r="B70">
            <v>12055218</v>
          </cell>
          <cell r="C70" t="str">
            <v>Nguyễn Thị Hồng Phương</v>
          </cell>
          <cell r="D70" t="str">
            <v>27/08/1977</v>
          </cell>
          <cell r="E70" t="str">
            <v>Quảng Trị</v>
          </cell>
          <cell r="F70" t="str">
            <v>6.95</v>
          </cell>
          <cell r="G70" t="str">
            <v>2.59</v>
          </cell>
          <cell r="H70">
            <v>0</v>
          </cell>
          <cell r="I70">
            <v>42</v>
          </cell>
          <cell r="J70">
            <v>0</v>
          </cell>
        </row>
        <row r="71">
          <cell r="B71">
            <v>12055779</v>
          </cell>
          <cell r="C71" t="str">
            <v>Nguyễn Văn Sáng</v>
          </cell>
          <cell r="D71" t="str">
            <v>20/08/1978</v>
          </cell>
          <cell r="E71" t="str">
            <v>Bắc Giang</v>
          </cell>
          <cell r="F71" t="str">
            <v>6.76</v>
          </cell>
          <cell r="G71" t="str">
            <v>2.57</v>
          </cell>
          <cell r="H71">
            <v>0</v>
          </cell>
          <cell r="I71">
            <v>42</v>
          </cell>
          <cell r="J71">
            <v>0</v>
          </cell>
        </row>
        <row r="72">
          <cell r="B72">
            <v>12055780</v>
          </cell>
          <cell r="C72" t="str">
            <v>Trần Thị Sen</v>
          </cell>
          <cell r="D72" t="str">
            <v>20/01/1984</v>
          </cell>
          <cell r="E72" t="str">
            <v>Hải Dương</v>
          </cell>
          <cell r="F72" t="str">
            <v>7.43</v>
          </cell>
          <cell r="G72" t="str">
            <v>3.00</v>
          </cell>
          <cell r="H72">
            <v>0</v>
          </cell>
          <cell r="I72">
            <v>42</v>
          </cell>
          <cell r="J72">
            <v>0</v>
          </cell>
        </row>
        <row r="73">
          <cell r="B73">
            <v>12055781</v>
          </cell>
          <cell r="C73" t="str">
            <v>Nguyễn Trường Sinh</v>
          </cell>
          <cell r="D73" t="str">
            <v>14/04/1986</v>
          </cell>
          <cell r="E73" t="str">
            <v>Hà Tĩnh</v>
          </cell>
          <cell r="F73" t="str">
            <v>7.03</v>
          </cell>
          <cell r="G73" t="str">
            <v>2.74</v>
          </cell>
          <cell r="H73">
            <v>0</v>
          </cell>
          <cell r="I73">
            <v>42</v>
          </cell>
          <cell r="J73">
            <v>0</v>
          </cell>
        </row>
        <row r="74">
          <cell r="B74">
            <v>12055219</v>
          </cell>
          <cell r="C74" t="str">
            <v>Huỳnh Thanh Sơn</v>
          </cell>
          <cell r="D74" t="str">
            <v>02/01/1975</v>
          </cell>
          <cell r="E74" t="str">
            <v>Hà Nội</v>
          </cell>
          <cell r="F74" t="str">
            <v>6.88</v>
          </cell>
          <cell r="G74" t="str">
            <v>2.64</v>
          </cell>
          <cell r="H74">
            <v>0</v>
          </cell>
          <cell r="I74">
            <v>42</v>
          </cell>
          <cell r="J74">
            <v>0</v>
          </cell>
        </row>
        <row r="75">
          <cell r="B75">
            <v>12055224</v>
          </cell>
          <cell r="C75" t="str">
            <v>Nguyễn Văn Thanh</v>
          </cell>
          <cell r="D75" t="str">
            <v>04/05/1984</v>
          </cell>
          <cell r="E75" t="str">
            <v>Vĩnh Phúc</v>
          </cell>
          <cell r="F75" t="str">
            <v>7.14</v>
          </cell>
          <cell r="G75" t="str">
            <v>2.79</v>
          </cell>
          <cell r="H75">
            <v>0</v>
          </cell>
          <cell r="I75">
            <v>42</v>
          </cell>
          <cell r="J75">
            <v>0</v>
          </cell>
        </row>
        <row r="76">
          <cell r="B76">
            <v>12055225</v>
          </cell>
          <cell r="C76" t="str">
            <v>Trần Văn Thanh</v>
          </cell>
          <cell r="D76" t="str">
            <v>17/10/1974</v>
          </cell>
          <cell r="E76" t="str">
            <v>Lào Cai</v>
          </cell>
          <cell r="F76" t="str">
            <v>6.92</v>
          </cell>
          <cell r="G76" t="str">
            <v>2.62</v>
          </cell>
          <cell r="H76">
            <v>0</v>
          </cell>
          <cell r="I76">
            <v>42</v>
          </cell>
          <cell r="J76">
            <v>0</v>
          </cell>
        </row>
        <row r="77">
          <cell r="B77">
            <v>12055794</v>
          </cell>
          <cell r="C77" t="str">
            <v>Nguyễn Văn Thành</v>
          </cell>
          <cell r="D77" t="str">
            <v>25/09/1982</v>
          </cell>
          <cell r="E77" t="str">
            <v>Nam Định</v>
          </cell>
          <cell r="F77" t="str">
            <v>7.00</v>
          </cell>
          <cell r="G77" t="str">
            <v>2.70</v>
          </cell>
          <cell r="H77">
            <v>0</v>
          </cell>
          <cell r="I77">
            <v>42</v>
          </cell>
          <cell r="J77">
            <v>0</v>
          </cell>
        </row>
        <row r="78">
          <cell r="B78">
            <v>12055795</v>
          </cell>
          <cell r="C78" t="str">
            <v>Vũ Văn Thao</v>
          </cell>
          <cell r="D78" t="str">
            <v>13/08/1985</v>
          </cell>
          <cell r="E78" t="str">
            <v>Hưng Yên</v>
          </cell>
          <cell r="F78" t="str">
            <v>7.26</v>
          </cell>
          <cell r="G78" t="str">
            <v>2.90</v>
          </cell>
          <cell r="H78">
            <v>0</v>
          </cell>
          <cell r="I78">
            <v>42</v>
          </cell>
          <cell r="J78">
            <v>0</v>
          </cell>
        </row>
        <row r="79">
          <cell r="B79">
            <v>12055799</v>
          </cell>
          <cell r="C79" t="str">
            <v>Mạc Thị Kim Thoa</v>
          </cell>
          <cell r="D79" t="str">
            <v>19/06/1982</v>
          </cell>
          <cell r="E79" t="str">
            <v>Bắc Giang</v>
          </cell>
          <cell r="F79" t="str">
            <v>7.39</v>
          </cell>
          <cell r="G79" t="str">
            <v>2.99</v>
          </cell>
          <cell r="H79">
            <v>0</v>
          </cell>
          <cell r="I79">
            <v>42</v>
          </cell>
          <cell r="J79">
            <v>0</v>
          </cell>
        </row>
        <row r="80">
          <cell r="B80">
            <v>12055230</v>
          </cell>
          <cell r="C80" t="str">
            <v>Nguyễn Văn Thông</v>
          </cell>
          <cell r="D80" t="str">
            <v>20/12/1982</v>
          </cell>
          <cell r="E80" t="str">
            <v>Phú Thọ</v>
          </cell>
          <cell r="F80" t="str">
            <v>7.18</v>
          </cell>
          <cell r="G80" t="str">
            <v>2.71</v>
          </cell>
          <cell r="H80">
            <v>0</v>
          </cell>
          <cell r="I80">
            <v>42</v>
          </cell>
          <cell r="J80">
            <v>0</v>
          </cell>
        </row>
        <row r="81">
          <cell r="B81">
            <v>12055801</v>
          </cell>
          <cell r="C81" t="str">
            <v>Phan Mạnh Thức</v>
          </cell>
          <cell r="D81" t="str">
            <v>27/06/1974</v>
          </cell>
          <cell r="E81" t="str">
            <v>Bắc Giang</v>
          </cell>
          <cell r="F81" t="str">
            <v>7.15</v>
          </cell>
          <cell r="G81" t="str">
            <v>2.80</v>
          </cell>
          <cell r="H81">
            <v>0</v>
          </cell>
          <cell r="I81">
            <v>42</v>
          </cell>
          <cell r="J81">
            <v>0</v>
          </cell>
        </row>
        <row r="82">
          <cell r="B82">
            <v>12055806</v>
          </cell>
          <cell r="C82" t="str">
            <v>Trần Văn Trinh</v>
          </cell>
          <cell r="D82" t="str">
            <v>06/03/1971</v>
          </cell>
          <cell r="E82" t="str">
            <v>Nam Định</v>
          </cell>
          <cell r="F82" t="str">
            <v>6.52</v>
          </cell>
          <cell r="G82" t="str">
            <v>2.40</v>
          </cell>
          <cell r="H82">
            <v>4</v>
          </cell>
          <cell r="I82">
            <v>38</v>
          </cell>
          <cell r="J82">
            <v>0</v>
          </cell>
        </row>
        <row r="83">
          <cell r="B83">
            <v>12055809</v>
          </cell>
          <cell r="C83" t="str">
            <v>Nguyễn Anh Trung</v>
          </cell>
          <cell r="D83" t="str">
            <v>10/08/1980</v>
          </cell>
          <cell r="E83" t="str">
            <v>Hà Nội</v>
          </cell>
          <cell r="F83" t="str">
            <v>7.22</v>
          </cell>
          <cell r="G83" t="str">
            <v>2.86</v>
          </cell>
          <cell r="H83">
            <v>0</v>
          </cell>
          <cell r="I83">
            <v>42</v>
          </cell>
          <cell r="J83">
            <v>0</v>
          </cell>
        </row>
        <row r="84">
          <cell r="B84">
            <v>12055811</v>
          </cell>
          <cell r="C84" t="str">
            <v>Phạm Doãn Tú</v>
          </cell>
          <cell r="D84" t="str">
            <v>04/10/1984</v>
          </cell>
          <cell r="E84" t="str">
            <v>Hà Nội</v>
          </cell>
          <cell r="F84" t="str">
            <v>6.92</v>
          </cell>
          <cell r="G84" t="str">
            <v>2.64</v>
          </cell>
          <cell r="H84">
            <v>0</v>
          </cell>
          <cell r="I84">
            <v>42</v>
          </cell>
          <cell r="J84">
            <v>0</v>
          </cell>
        </row>
        <row r="85">
          <cell r="B85">
            <v>12055241</v>
          </cell>
          <cell r="C85" t="str">
            <v>Trần Xuân Tuấn</v>
          </cell>
          <cell r="D85" t="str">
            <v>15/10/1967</v>
          </cell>
          <cell r="E85" t="str">
            <v>Hà Nội</v>
          </cell>
          <cell r="F85" t="str">
            <v>7.61</v>
          </cell>
          <cell r="G85" t="str">
            <v>3.05</v>
          </cell>
          <cell r="H85">
            <v>0</v>
          </cell>
          <cell r="I85">
            <v>42</v>
          </cell>
          <cell r="J85">
            <v>0</v>
          </cell>
        </row>
        <row r="86">
          <cell r="B86">
            <v>12055816</v>
          </cell>
          <cell r="C86" t="str">
            <v>Đinh Hữu Vinh</v>
          </cell>
          <cell r="D86" t="str">
            <v>11/11/1974</v>
          </cell>
          <cell r="E86" t="str">
            <v>Hải Dương</v>
          </cell>
          <cell r="F86" t="str">
            <v>7.30</v>
          </cell>
          <cell r="G86" t="str">
            <v>2.91</v>
          </cell>
          <cell r="H86">
            <v>0</v>
          </cell>
          <cell r="I86">
            <v>42</v>
          </cell>
          <cell r="J86">
            <v>0</v>
          </cell>
        </row>
        <row r="87">
          <cell r="B87">
            <v>12055817</v>
          </cell>
          <cell r="C87" t="str">
            <v>Nguyễn Thị Xuân</v>
          </cell>
          <cell r="D87" t="str">
            <v>14/01/1988</v>
          </cell>
          <cell r="E87" t="str">
            <v>Hải Dương</v>
          </cell>
          <cell r="F87" t="e">
            <v>#VALUE!</v>
          </cell>
          <cell r="G87" t="e">
            <v>#VALUE!</v>
          </cell>
          <cell r="H87">
            <v>42</v>
          </cell>
          <cell r="I87">
            <v>0</v>
          </cell>
          <cell r="J87">
            <v>18</v>
          </cell>
        </row>
        <row r="88">
          <cell r="B88">
            <v>12055247</v>
          </cell>
          <cell r="C88" t="str">
            <v>Đào Thị Hải Yến</v>
          </cell>
          <cell r="D88" t="str">
            <v>01/01/1986</v>
          </cell>
          <cell r="E88" t="str">
            <v>Hải Dương</v>
          </cell>
          <cell r="F88" t="str">
            <v>7.50</v>
          </cell>
          <cell r="G88" t="str">
            <v>3.02</v>
          </cell>
          <cell r="H88">
            <v>0</v>
          </cell>
          <cell r="I88">
            <v>42</v>
          </cell>
          <cell r="J88">
            <v>0</v>
          </cell>
        </row>
        <row r="92">
          <cell r="C92" t="str">
            <v>Người lập biểu</v>
          </cell>
        </row>
        <row r="96">
          <cell r="C96" t="str">
            <v>ThS. Lê Khánh Cường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view="pageBreakPreview" zoomScale="85" zoomScaleSheetLayoutView="85" zoomScalePageLayoutView="0" workbookViewId="0" topLeftCell="A70">
      <selection activeCell="A82" sqref="A82:IV82"/>
    </sheetView>
  </sheetViews>
  <sheetFormatPr defaultColWidth="11.00390625" defaultRowHeight="15.75"/>
  <cols>
    <col min="1" max="1" width="6.875" style="130" customWidth="1"/>
    <col min="2" max="2" width="22.375" style="112" customWidth="1"/>
    <col min="3" max="3" width="10.00390625" style="112" customWidth="1"/>
    <col min="4" max="4" width="14.00390625" style="131" customWidth="1"/>
    <col min="5" max="6" width="16.375" style="132" customWidth="1"/>
    <col min="7" max="7" width="20.625" style="132" customWidth="1"/>
    <col min="8" max="16384" width="11.00390625" style="129" customWidth="1"/>
  </cols>
  <sheetData>
    <row r="1" spans="1:6" s="91" customFormat="1" ht="18">
      <c r="A1" s="273" t="s">
        <v>313</v>
      </c>
      <c r="B1" s="273"/>
      <c r="C1" s="273"/>
      <c r="D1" s="273"/>
      <c r="E1" s="273"/>
      <c r="F1" s="200"/>
    </row>
    <row r="2" spans="1:6" s="91" customFormat="1" ht="18">
      <c r="A2" s="274" t="s">
        <v>314</v>
      </c>
      <c r="B2" s="274"/>
      <c r="C2" s="274"/>
      <c r="D2" s="274"/>
      <c r="E2" s="274"/>
      <c r="F2" s="201"/>
    </row>
    <row r="3" spans="1:7" s="91" customFormat="1" ht="23.25" customHeight="1">
      <c r="A3" s="145"/>
      <c r="B3" s="145"/>
      <c r="C3" s="145"/>
      <c r="D3" s="145"/>
      <c r="E3" s="145"/>
      <c r="F3" s="201"/>
      <c r="G3" s="145"/>
    </row>
    <row r="4" spans="1:7" s="91" customFormat="1" ht="40.5" customHeight="1">
      <c r="A4" s="275" t="s">
        <v>606</v>
      </c>
      <c r="B4" s="275"/>
      <c r="C4" s="275"/>
      <c r="D4" s="275"/>
      <c r="E4" s="275"/>
      <c r="F4" s="275"/>
      <c r="G4" s="275"/>
    </row>
    <row r="5" spans="1:7" s="91" customFormat="1" ht="40.5" customHeight="1">
      <c r="A5" s="168"/>
      <c r="B5" s="168"/>
      <c r="C5" s="168"/>
      <c r="D5" s="168"/>
      <c r="E5" s="168"/>
      <c r="F5" s="168"/>
      <c r="G5" s="168"/>
    </row>
    <row r="6" spans="1:7" s="93" customFormat="1" ht="25.5" customHeight="1">
      <c r="A6" s="146" t="s">
        <v>13</v>
      </c>
      <c r="B6" s="169" t="s">
        <v>613</v>
      </c>
      <c r="C6" s="144" t="s">
        <v>17</v>
      </c>
      <c r="D6" s="147" t="s">
        <v>18</v>
      </c>
      <c r="E6" s="148" t="s">
        <v>19</v>
      </c>
      <c r="F6" s="202" t="s">
        <v>838</v>
      </c>
      <c r="G6" s="148" t="s">
        <v>343</v>
      </c>
    </row>
    <row r="7" spans="1:7" s="98" customFormat="1" ht="24" customHeight="1">
      <c r="A7" s="94" t="s">
        <v>316</v>
      </c>
      <c r="B7" s="95" t="s">
        <v>315</v>
      </c>
      <c r="C7" s="96"/>
      <c r="D7" s="96"/>
      <c r="E7" s="97"/>
      <c r="F7" s="218"/>
      <c r="G7" s="97"/>
    </row>
    <row r="8" spans="1:7" s="105" customFormat="1" ht="28.5" customHeight="1">
      <c r="A8" s="99">
        <v>1</v>
      </c>
      <c r="B8" s="101" t="s">
        <v>610</v>
      </c>
      <c r="C8" s="103" t="s">
        <v>38</v>
      </c>
      <c r="D8" s="104" t="s">
        <v>607</v>
      </c>
      <c r="E8" s="185" t="s">
        <v>31</v>
      </c>
      <c r="F8" s="193" t="str">
        <f>VLOOKUP(B8,'[12]Ban nen +Chen diem TH'!$D$10:$N$53,10,0)</f>
        <v>3.05</v>
      </c>
      <c r="G8" s="183" t="s">
        <v>372</v>
      </c>
    </row>
    <row r="9" spans="1:7" s="105" customFormat="1" ht="28.5" customHeight="1">
      <c r="A9" s="99">
        <v>2</v>
      </c>
      <c r="B9" s="101" t="s">
        <v>611</v>
      </c>
      <c r="C9" s="103" t="s">
        <v>22</v>
      </c>
      <c r="D9" s="104" t="s">
        <v>608</v>
      </c>
      <c r="E9" s="185" t="s">
        <v>152</v>
      </c>
      <c r="F9" s="193" t="str">
        <f>VLOOKUP(B9,'[12]Ban nen +Chen diem TH'!$D$10:$N$53,10,0)</f>
        <v>3.24</v>
      </c>
      <c r="G9" s="183" t="s">
        <v>372</v>
      </c>
    </row>
    <row r="10" spans="1:8" s="231" customFormat="1" ht="28.5" customHeight="1">
      <c r="A10" s="227">
        <v>3</v>
      </c>
      <c r="B10" s="222" t="s">
        <v>612</v>
      </c>
      <c r="C10" s="223" t="s">
        <v>22</v>
      </c>
      <c r="D10" s="224" t="s">
        <v>609</v>
      </c>
      <c r="E10" s="228" t="s">
        <v>28</v>
      </c>
      <c r="F10" s="229" t="str">
        <f>VLOOKUP(B10,'[12]Ban nen +Chen diem TH'!$D$10:$N$53,10,0)</f>
        <v>3.30</v>
      </c>
      <c r="G10" s="230" t="s">
        <v>372</v>
      </c>
      <c r="H10" s="231" t="s">
        <v>844</v>
      </c>
    </row>
    <row r="11" spans="1:8" s="231" customFormat="1" ht="28.5" customHeight="1">
      <c r="A11" s="227">
        <v>4</v>
      </c>
      <c r="B11" s="222" t="s">
        <v>614</v>
      </c>
      <c r="C11" s="223" t="s">
        <v>22</v>
      </c>
      <c r="D11" s="224" t="s">
        <v>616</v>
      </c>
      <c r="E11" s="228" t="s">
        <v>28</v>
      </c>
      <c r="F11" s="229" t="str">
        <f>VLOOKUP(B11,'[12]Ban nen +Chen diem TH'!$D$10:$N$53,10,0)</f>
        <v>3.21</v>
      </c>
      <c r="G11" s="230" t="s">
        <v>372</v>
      </c>
      <c r="H11" s="231" t="s">
        <v>844</v>
      </c>
    </row>
    <row r="12" spans="1:7" s="105" customFormat="1" ht="28.5" customHeight="1">
      <c r="A12" s="99">
        <v>5</v>
      </c>
      <c r="B12" s="150" t="s">
        <v>615</v>
      </c>
      <c r="C12" s="152" t="s">
        <v>22</v>
      </c>
      <c r="D12" s="153" t="s">
        <v>617</v>
      </c>
      <c r="E12" s="179" t="s">
        <v>120</v>
      </c>
      <c r="F12" s="193" t="s">
        <v>835</v>
      </c>
      <c r="G12" s="183" t="s">
        <v>372</v>
      </c>
    </row>
    <row r="13" spans="1:7" s="105" customFormat="1" ht="28.5" customHeight="1">
      <c r="A13" s="99">
        <v>6</v>
      </c>
      <c r="B13" s="150" t="s">
        <v>618</v>
      </c>
      <c r="C13" s="152" t="s">
        <v>22</v>
      </c>
      <c r="D13" s="153" t="s">
        <v>624</v>
      </c>
      <c r="E13" s="179" t="s">
        <v>79</v>
      </c>
      <c r="F13" s="193" t="str">
        <f>VLOOKUP(B13,'[12]Ban nen +Chen diem TH'!$D$10:$N$53,10,0)</f>
        <v>3.00</v>
      </c>
      <c r="G13" s="183" t="s">
        <v>372</v>
      </c>
    </row>
    <row r="14" spans="1:8" s="231" customFormat="1" ht="28.5" customHeight="1">
      <c r="A14" s="227">
        <v>7</v>
      </c>
      <c r="B14" s="222" t="s">
        <v>619</v>
      </c>
      <c r="C14" s="223" t="s">
        <v>22</v>
      </c>
      <c r="D14" s="224" t="s">
        <v>625</v>
      </c>
      <c r="E14" s="228" t="s">
        <v>31</v>
      </c>
      <c r="F14" s="229" t="str">
        <f>VLOOKUP(B14,'[12]Ban nen +Chen diem TH'!$D$10:$N$53,10,0)</f>
        <v>3.22</v>
      </c>
      <c r="G14" s="230" t="s">
        <v>372</v>
      </c>
      <c r="H14" s="231" t="s">
        <v>845</v>
      </c>
    </row>
    <row r="15" spans="1:7" s="105" customFormat="1" ht="28.5" customHeight="1">
      <c r="A15" s="99">
        <v>8</v>
      </c>
      <c r="B15" s="150" t="s">
        <v>620</v>
      </c>
      <c r="C15" s="152" t="s">
        <v>26</v>
      </c>
      <c r="D15" s="153" t="s">
        <v>626</v>
      </c>
      <c r="E15" s="179" t="s">
        <v>184</v>
      </c>
      <c r="F15" s="193" t="str">
        <f>VLOOKUP(B15,'[12]Ban nen +Chen diem TH'!$D$10:$N$53,10,0)</f>
        <v>2.31</v>
      </c>
      <c r="G15" s="183" t="s">
        <v>372</v>
      </c>
    </row>
    <row r="16" spans="1:7" s="105" customFormat="1" ht="28.5" customHeight="1">
      <c r="A16" s="99">
        <v>9</v>
      </c>
      <c r="B16" s="150" t="s">
        <v>621</v>
      </c>
      <c r="C16" s="152" t="s">
        <v>22</v>
      </c>
      <c r="D16" s="153" t="s">
        <v>627</v>
      </c>
      <c r="E16" s="179" t="s">
        <v>31</v>
      </c>
      <c r="F16" s="193" t="str">
        <f>VLOOKUP(B16,'[12]Ban nen +Chen diem TH'!$D$10:$N$53,10,0)</f>
        <v>3.21</v>
      </c>
      <c r="G16" s="183" t="s">
        <v>372</v>
      </c>
    </row>
    <row r="17" spans="1:7" s="105" customFormat="1" ht="28.5" customHeight="1">
      <c r="A17" s="99">
        <v>10</v>
      </c>
      <c r="B17" s="150" t="s">
        <v>622</v>
      </c>
      <c r="C17" s="152" t="s">
        <v>22</v>
      </c>
      <c r="D17" s="153" t="s">
        <v>628</v>
      </c>
      <c r="E17" s="179" t="s">
        <v>31</v>
      </c>
      <c r="F17" s="193" t="str">
        <f>VLOOKUP(B17,'[12]Ban nen +Chen diem TH'!$D$10:$N$53,10,0)</f>
        <v>3.36</v>
      </c>
      <c r="G17" s="183" t="s">
        <v>372</v>
      </c>
    </row>
    <row r="18" spans="1:7" s="231" customFormat="1" ht="28.5" customHeight="1">
      <c r="A18" s="227">
        <v>11</v>
      </c>
      <c r="B18" s="222" t="s">
        <v>623</v>
      </c>
      <c r="C18" s="223" t="s">
        <v>22</v>
      </c>
      <c r="D18" s="224" t="s">
        <v>629</v>
      </c>
      <c r="E18" s="228" t="s">
        <v>79</v>
      </c>
      <c r="F18" s="229" t="str">
        <f>VLOOKUP(B18,'[12]Ban nen +Chen diem TH'!$D$10:$N$53,10,0)</f>
        <v>3.02</v>
      </c>
      <c r="G18" s="230" t="s">
        <v>372</v>
      </c>
    </row>
    <row r="19" spans="1:7" s="105" customFormat="1" ht="28.5" customHeight="1">
      <c r="A19" s="99">
        <v>12</v>
      </c>
      <c r="B19" s="150" t="s">
        <v>733</v>
      </c>
      <c r="C19" s="152" t="s">
        <v>22</v>
      </c>
      <c r="D19" s="153" t="s">
        <v>734</v>
      </c>
      <c r="E19" s="179" t="s">
        <v>31</v>
      </c>
      <c r="F19" s="193" t="str">
        <f>VLOOKUP(B19,'[12]Ban nen +Chen diem TH'!$D$10:$N$53,10,0)</f>
        <v>2.84</v>
      </c>
      <c r="G19" s="183" t="s">
        <v>366</v>
      </c>
    </row>
    <row r="20" spans="1:8" s="231" customFormat="1" ht="28.5" customHeight="1">
      <c r="A20" s="227">
        <v>13</v>
      </c>
      <c r="B20" s="222" t="s">
        <v>735</v>
      </c>
      <c r="C20" s="223" t="s">
        <v>22</v>
      </c>
      <c r="D20" s="224" t="s">
        <v>736</v>
      </c>
      <c r="E20" s="228" t="s">
        <v>129</v>
      </c>
      <c r="F20" s="229" t="str">
        <f>VLOOKUP(B20,'[12]Ban nen +Chen diem TH'!$D$10:$N$53,10,0)</f>
        <v>3.27</v>
      </c>
      <c r="G20" s="230" t="s">
        <v>366</v>
      </c>
      <c r="H20" s="231" t="s">
        <v>844</v>
      </c>
    </row>
    <row r="21" spans="1:7" s="105" customFormat="1" ht="28.5" customHeight="1">
      <c r="A21" s="99">
        <v>14</v>
      </c>
      <c r="B21" s="150" t="s">
        <v>737</v>
      </c>
      <c r="C21" s="152" t="s">
        <v>26</v>
      </c>
      <c r="D21" s="153" t="s">
        <v>738</v>
      </c>
      <c r="E21" s="179" t="s">
        <v>79</v>
      </c>
      <c r="F21" s="193" t="str">
        <f>VLOOKUP(B21,'[12]Ban nen +Chen diem TH'!$D$10:$N$53,10,0)</f>
        <v>3.11</v>
      </c>
      <c r="G21" s="183" t="s">
        <v>366</v>
      </c>
    </row>
    <row r="22" spans="1:7" s="105" customFormat="1" ht="28.5" customHeight="1">
      <c r="A22" s="99">
        <v>15</v>
      </c>
      <c r="B22" s="150" t="s">
        <v>739</v>
      </c>
      <c r="C22" s="152" t="s">
        <v>26</v>
      </c>
      <c r="D22" s="153" t="s">
        <v>740</v>
      </c>
      <c r="E22" s="179" t="s">
        <v>94</v>
      </c>
      <c r="F22" s="193" t="str">
        <f>VLOOKUP(B22,'[12]Ban nen +Chen diem TH'!$D$10:$N$53,10,0)</f>
        <v>3.06</v>
      </c>
      <c r="G22" s="183" t="s">
        <v>366</v>
      </c>
    </row>
    <row r="23" spans="1:7" s="105" customFormat="1" ht="28.5" customHeight="1">
      <c r="A23" s="99">
        <v>16</v>
      </c>
      <c r="B23" s="150" t="s">
        <v>741</v>
      </c>
      <c r="C23" s="152" t="s">
        <v>26</v>
      </c>
      <c r="D23" s="153" t="s">
        <v>742</v>
      </c>
      <c r="E23" s="179" t="s">
        <v>31</v>
      </c>
      <c r="F23" s="193" t="str">
        <f>VLOOKUP(B23,'[12]Ban nen +Chen diem TH'!$D$10:$N$53,10,0)</f>
        <v>2.93</v>
      </c>
      <c r="G23" s="183" t="s">
        <v>366</v>
      </c>
    </row>
    <row r="24" spans="1:7" s="105" customFormat="1" ht="28.5" customHeight="1">
      <c r="A24" s="99">
        <v>17</v>
      </c>
      <c r="B24" s="150" t="s">
        <v>743</v>
      </c>
      <c r="C24" s="152" t="s">
        <v>26</v>
      </c>
      <c r="D24" s="153" t="s">
        <v>744</v>
      </c>
      <c r="E24" s="179" t="s">
        <v>94</v>
      </c>
      <c r="F24" s="193" t="str">
        <f>VLOOKUP(B24,'[12]Ban nen +Chen diem TH'!$D$10:$N$53,10,0)</f>
        <v>2.89</v>
      </c>
      <c r="G24" s="183" t="s">
        <v>366</v>
      </c>
    </row>
    <row r="25" spans="1:6" s="98" customFormat="1" ht="32.25" customHeight="1">
      <c r="A25" s="94" t="s">
        <v>319</v>
      </c>
      <c r="B25" s="96" t="s">
        <v>318</v>
      </c>
      <c r="C25" s="96"/>
      <c r="D25" s="96"/>
      <c r="E25" s="97"/>
      <c r="F25" s="217"/>
    </row>
    <row r="26" spans="1:7" s="112" customFormat="1" ht="28.5" customHeight="1">
      <c r="A26" s="107">
        <v>1</v>
      </c>
      <c r="B26" s="108" t="s">
        <v>630</v>
      </c>
      <c r="C26" s="170" t="s">
        <v>22</v>
      </c>
      <c r="D26" s="170" t="s">
        <v>631</v>
      </c>
      <c r="E26" s="111" t="s">
        <v>31</v>
      </c>
      <c r="F26" s="219">
        <f>VLOOKUP(B26,'[13]Chentong'!$D$9:$M$195,9,0)</f>
        <v>0</v>
      </c>
      <c r="G26" s="103" t="s">
        <v>372</v>
      </c>
    </row>
    <row r="27" spans="1:8" s="241" customFormat="1" ht="28.5" customHeight="1">
      <c r="A27" s="236">
        <v>2</v>
      </c>
      <c r="B27" s="242" t="s">
        <v>632</v>
      </c>
      <c r="C27" s="244" t="s">
        <v>26</v>
      </c>
      <c r="D27" s="245" t="s">
        <v>573</v>
      </c>
      <c r="E27" s="244" t="s">
        <v>79</v>
      </c>
      <c r="F27" s="225" t="str">
        <f>VLOOKUP(B27,'[13]Chentong'!$D$9:$M$195,9,0)</f>
        <v>2.86</v>
      </c>
      <c r="G27" s="226" t="s">
        <v>372</v>
      </c>
      <c r="H27" s="241" t="s">
        <v>844</v>
      </c>
    </row>
    <row r="28" spans="1:7" s="112" customFormat="1" ht="28.5" customHeight="1">
      <c r="A28" s="107">
        <v>3</v>
      </c>
      <c r="B28" s="114" t="s">
        <v>633</v>
      </c>
      <c r="C28" s="116" t="s">
        <v>26</v>
      </c>
      <c r="D28" s="117" t="s">
        <v>634</v>
      </c>
      <c r="E28" s="116" t="s">
        <v>24</v>
      </c>
      <c r="F28" s="219" t="str">
        <f>VLOOKUP(B28,'[13]Chentong'!$D$9:$M$195,9,0)</f>
        <v>2.33</v>
      </c>
      <c r="G28" s="103" t="s">
        <v>372</v>
      </c>
    </row>
    <row r="29" spans="1:7" s="112" customFormat="1" ht="28.5" customHeight="1">
      <c r="A29" s="113">
        <v>4</v>
      </c>
      <c r="B29" s="101" t="s">
        <v>612</v>
      </c>
      <c r="C29" s="103" t="s">
        <v>22</v>
      </c>
      <c r="D29" s="104" t="s">
        <v>635</v>
      </c>
      <c r="E29" s="103" t="s">
        <v>31</v>
      </c>
      <c r="F29" s="219" t="s">
        <v>835</v>
      </c>
      <c r="G29" s="103" t="s">
        <v>372</v>
      </c>
    </row>
    <row r="30" spans="1:8" s="241" customFormat="1" ht="28.5" customHeight="1">
      <c r="A30" s="221">
        <v>5</v>
      </c>
      <c r="B30" s="242" t="s">
        <v>636</v>
      </c>
      <c r="C30" s="244" t="s">
        <v>22</v>
      </c>
      <c r="D30" s="245" t="s">
        <v>637</v>
      </c>
      <c r="E30" s="244" t="s">
        <v>89</v>
      </c>
      <c r="F30" s="225" t="str">
        <f>VLOOKUP(B30,'[13]Chentong'!$D$9:$M$195,9,0)</f>
        <v>1.98</v>
      </c>
      <c r="G30" s="226" t="s">
        <v>372</v>
      </c>
      <c r="H30" s="241" t="s">
        <v>845</v>
      </c>
    </row>
    <row r="31" spans="1:7" s="112" customFormat="1" ht="28.5" customHeight="1">
      <c r="A31" s="113">
        <v>6</v>
      </c>
      <c r="B31" s="114" t="s">
        <v>638</v>
      </c>
      <c r="C31" s="116" t="s">
        <v>22</v>
      </c>
      <c r="D31" s="117" t="s">
        <v>639</v>
      </c>
      <c r="E31" s="116" t="s">
        <v>443</v>
      </c>
      <c r="F31" s="219" t="s">
        <v>835</v>
      </c>
      <c r="G31" s="103" t="s">
        <v>372</v>
      </c>
    </row>
    <row r="32" spans="1:8" s="241" customFormat="1" ht="28.5" customHeight="1">
      <c r="A32" s="221">
        <v>7</v>
      </c>
      <c r="B32" s="261" t="s">
        <v>640</v>
      </c>
      <c r="C32" s="262" t="s">
        <v>22</v>
      </c>
      <c r="D32" s="262" t="s">
        <v>641</v>
      </c>
      <c r="E32" s="244" t="s">
        <v>27</v>
      </c>
      <c r="F32" s="225" t="str">
        <f>VLOOKUP(B32,'[13]Chentong'!$D$9:$M$195,9,0)</f>
        <v>3.13</v>
      </c>
      <c r="G32" s="226" t="s">
        <v>372</v>
      </c>
      <c r="H32" s="241" t="s">
        <v>844</v>
      </c>
    </row>
    <row r="33" spans="1:7" s="112" customFormat="1" ht="28.5" customHeight="1">
      <c r="A33" s="113">
        <v>8</v>
      </c>
      <c r="B33" s="114" t="s">
        <v>642</v>
      </c>
      <c r="C33" s="116" t="s">
        <v>22</v>
      </c>
      <c r="D33" s="117" t="s">
        <v>643</v>
      </c>
      <c r="E33" s="116" t="s">
        <v>71</v>
      </c>
      <c r="F33" s="219">
        <f>VLOOKUP(B33,'[13]Chentong'!$D$9:$M$195,9,0)</f>
        <v>0</v>
      </c>
      <c r="G33" s="103" t="s">
        <v>372</v>
      </c>
    </row>
    <row r="34" spans="1:7" s="112" customFormat="1" ht="28.5" customHeight="1">
      <c r="A34" s="107">
        <v>9</v>
      </c>
      <c r="B34" s="114" t="s">
        <v>644</v>
      </c>
      <c r="C34" s="116" t="s">
        <v>26</v>
      </c>
      <c r="D34" s="117" t="s">
        <v>645</v>
      </c>
      <c r="E34" s="116" t="s">
        <v>71</v>
      </c>
      <c r="F34" s="219" t="str">
        <f>VLOOKUP(B34,'[13]Chentong'!$D$9:$M$195,9,0)</f>
        <v>2.50</v>
      </c>
      <c r="G34" s="103" t="s">
        <v>372</v>
      </c>
    </row>
    <row r="35" spans="1:7" s="112" customFormat="1" ht="28.5" customHeight="1">
      <c r="A35" s="113">
        <v>10</v>
      </c>
      <c r="B35" s="114" t="s">
        <v>646</v>
      </c>
      <c r="C35" s="116" t="s">
        <v>26</v>
      </c>
      <c r="D35" s="117" t="s">
        <v>647</v>
      </c>
      <c r="E35" s="116" t="s">
        <v>31</v>
      </c>
      <c r="F35" s="219" t="str">
        <f>VLOOKUP(B35,'[13]Chentong'!$D$9:$M$195,9,0)</f>
        <v>2.62</v>
      </c>
      <c r="G35" s="103" t="s">
        <v>372</v>
      </c>
    </row>
    <row r="36" spans="1:7" s="112" customFormat="1" ht="28.5" customHeight="1">
      <c r="A36" s="107">
        <v>11</v>
      </c>
      <c r="B36" s="114" t="s">
        <v>648</v>
      </c>
      <c r="C36" s="116" t="s">
        <v>22</v>
      </c>
      <c r="D36" s="117" t="s">
        <v>649</v>
      </c>
      <c r="E36" s="103" t="s">
        <v>71</v>
      </c>
      <c r="F36" s="219">
        <f>VLOOKUP(B36,'[13]Chentong'!$D$9:$M$195,9,0)</f>
        <v>0</v>
      </c>
      <c r="G36" s="103" t="s">
        <v>372</v>
      </c>
    </row>
    <row r="37" spans="1:7" s="112" customFormat="1" ht="28.5" customHeight="1">
      <c r="A37" s="113">
        <v>12</v>
      </c>
      <c r="B37" s="114" t="s">
        <v>650</v>
      </c>
      <c r="C37" s="116" t="s">
        <v>26</v>
      </c>
      <c r="D37" s="117" t="s">
        <v>651</v>
      </c>
      <c r="E37" s="116" t="s">
        <v>49</v>
      </c>
      <c r="F37" s="219" t="str">
        <f>VLOOKUP(B37,'[13]Chentong'!$D$9:$M$195,9,0)</f>
        <v>2.60</v>
      </c>
      <c r="G37" s="103" t="s">
        <v>372</v>
      </c>
    </row>
    <row r="38" spans="1:7" s="112" customFormat="1" ht="28.5" customHeight="1">
      <c r="A38" s="107">
        <v>13</v>
      </c>
      <c r="B38" s="114" t="s">
        <v>652</v>
      </c>
      <c r="C38" s="116" t="s">
        <v>22</v>
      </c>
      <c r="D38" s="117" t="s">
        <v>412</v>
      </c>
      <c r="E38" s="116" t="s">
        <v>382</v>
      </c>
      <c r="F38" s="219" t="str">
        <f>VLOOKUP(B38,'[13]Chentong'!$D$9:$M$195,9,0)</f>
        <v>1.20</v>
      </c>
      <c r="G38" s="103" t="s">
        <v>372</v>
      </c>
    </row>
    <row r="39" spans="1:7" s="112" customFormat="1" ht="28.5" customHeight="1">
      <c r="A39" s="113">
        <v>14</v>
      </c>
      <c r="B39" s="114" t="s">
        <v>653</v>
      </c>
      <c r="C39" s="116" t="s">
        <v>22</v>
      </c>
      <c r="D39" s="117" t="s">
        <v>654</v>
      </c>
      <c r="E39" s="116" t="s">
        <v>129</v>
      </c>
      <c r="F39" s="219" t="s">
        <v>835</v>
      </c>
      <c r="G39" s="103" t="s">
        <v>372</v>
      </c>
    </row>
    <row r="40" spans="1:8" s="241" customFormat="1" ht="28.5" customHeight="1">
      <c r="A40" s="221">
        <v>15</v>
      </c>
      <c r="B40" s="242" t="s">
        <v>65</v>
      </c>
      <c r="C40" s="244" t="s">
        <v>22</v>
      </c>
      <c r="D40" s="245" t="s">
        <v>655</v>
      </c>
      <c r="E40" s="244" t="s">
        <v>145</v>
      </c>
      <c r="F40" s="225">
        <f>VLOOKUP(B40,'[13]Chentong'!$D$9:$M$195,9,0)</f>
        <v>0</v>
      </c>
      <c r="G40" s="226" t="s">
        <v>372</v>
      </c>
      <c r="H40" s="241" t="s">
        <v>844</v>
      </c>
    </row>
    <row r="41" spans="1:7" s="112" customFormat="1" ht="28.5" customHeight="1">
      <c r="A41" s="113">
        <v>16</v>
      </c>
      <c r="B41" s="150" t="s">
        <v>656</v>
      </c>
      <c r="C41" s="152" t="s">
        <v>26</v>
      </c>
      <c r="D41" s="153" t="s">
        <v>657</v>
      </c>
      <c r="E41" s="152" t="s">
        <v>94</v>
      </c>
      <c r="F41" s="219" t="str">
        <f>VLOOKUP(B41,'[13]Chentong'!$D$9:$M$195,9,0)</f>
        <v>2.46</v>
      </c>
      <c r="G41" s="103" t="s">
        <v>372</v>
      </c>
    </row>
    <row r="42" spans="1:7" s="112" customFormat="1" ht="28.5" customHeight="1">
      <c r="A42" s="107">
        <v>17</v>
      </c>
      <c r="B42" s="150" t="s">
        <v>658</v>
      </c>
      <c r="C42" s="152" t="s">
        <v>22</v>
      </c>
      <c r="D42" s="153" t="s">
        <v>659</v>
      </c>
      <c r="E42" s="152" t="s">
        <v>24</v>
      </c>
      <c r="F42" s="219">
        <f>VLOOKUP(B42,'[13]Chentong'!$D$9:$M$195,9,0)</f>
        <v>0</v>
      </c>
      <c r="G42" s="103" t="s">
        <v>372</v>
      </c>
    </row>
    <row r="43" spans="1:7" s="112" customFormat="1" ht="28.5" customHeight="1">
      <c r="A43" s="113">
        <v>18</v>
      </c>
      <c r="B43" s="150" t="s">
        <v>289</v>
      </c>
      <c r="C43" s="152" t="s">
        <v>22</v>
      </c>
      <c r="D43" s="153" t="s">
        <v>660</v>
      </c>
      <c r="E43" s="152" t="s">
        <v>94</v>
      </c>
      <c r="F43" s="219" t="str">
        <f>VLOOKUP(B43,'[13]Chentong'!$D$9:$M$195,9,0)</f>
        <v>0.00</v>
      </c>
      <c r="G43" s="103" t="s">
        <v>372</v>
      </c>
    </row>
    <row r="44" spans="1:7" s="112" customFormat="1" ht="28.5" customHeight="1">
      <c r="A44" s="107">
        <v>19</v>
      </c>
      <c r="B44" s="150" t="s">
        <v>661</v>
      </c>
      <c r="C44" s="152" t="s">
        <v>22</v>
      </c>
      <c r="D44" s="153" t="s">
        <v>662</v>
      </c>
      <c r="E44" s="152" t="s">
        <v>31</v>
      </c>
      <c r="F44" s="219" t="s">
        <v>835</v>
      </c>
      <c r="G44" s="103" t="s">
        <v>372</v>
      </c>
    </row>
    <row r="45" spans="1:7" s="112" customFormat="1" ht="28.5" customHeight="1">
      <c r="A45" s="113">
        <v>20</v>
      </c>
      <c r="B45" s="150" t="s">
        <v>663</v>
      </c>
      <c r="C45" s="152" t="s">
        <v>22</v>
      </c>
      <c r="D45" s="153" t="s">
        <v>664</v>
      </c>
      <c r="E45" s="152" t="s">
        <v>31</v>
      </c>
      <c r="F45" s="219">
        <f>VLOOKUP(B45,'[13]Chentong'!$D$9:$M$195,9,0)</f>
        <v>0</v>
      </c>
      <c r="G45" s="103" t="s">
        <v>372</v>
      </c>
    </row>
    <row r="46" spans="1:7" s="112" customFormat="1" ht="28.5" customHeight="1">
      <c r="A46" s="107">
        <v>21</v>
      </c>
      <c r="B46" s="150" t="s">
        <v>665</v>
      </c>
      <c r="C46" s="171" t="s">
        <v>26</v>
      </c>
      <c r="D46" s="171" t="s">
        <v>666</v>
      </c>
      <c r="E46" s="152" t="s">
        <v>94</v>
      </c>
      <c r="F46" s="219" t="str">
        <f>VLOOKUP(B46,'[13]Chentong'!$D$9:$M$195,9,0)</f>
        <v>2.56</v>
      </c>
      <c r="G46" s="103" t="s">
        <v>372</v>
      </c>
    </row>
    <row r="47" spans="1:7" s="112" customFormat="1" ht="28.5" customHeight="1">
      <c r="A47" s="113">
        <v>22</v>
      </c>
      <c r="B47" s="150" t="s">
        <v>665</v>
      </c>
      <c r="C47" s="171" t="s">
        <v>26</v>
      </c>
      <c r="D47" s="171" t="s">
        <v>667</v>
      </c>
      <c r="E47" s="152" t="s">
        <v>85</v>
      </c>
      <c r="F47" s="219" t="str">
        <f>VLOOKUP(B47,'[13]Chentong'!$D$9:$M$195,9,0)</f>
        <v>2.56</v>
      </c>
      <c r="G47" s="103" t="s">
        <v>372</v>
      </c>
    </row>
    <row r="48" spans="1:7" s="112" customFormat="1" ht="28.5" customHeight="1">
      <c r="A48" s="107">
        <v>23</v>
      </c>
      <c r="B48" s="150" t="s">
        <v>668</v>
      </c>
      <c r="C48" s="152" t="s">
        <v>26</v>
      </c>
      <c r="D48" s="153" t="s">
        <v>671</v>
      </c>
      <c r="E48" s="152" t="s">
        <v>31</v>
      </c>
      <c r="F48" s="219" t="s">
        <v>835</v>
      </c>
      <c r="G48" s="103" t="s">
        <v>372</v>
      </c>
    </row>
    <row r="49" spans="1:7" s="112" customFormat="1" ht="28.5" customHeight="1">
      <c r="A49" s="113">
        <v>24</v>
      </c>
      <c r="B49" s="150" t="s">
        <v>669</v>
      </c>
      <c r="C49" s="152" t="s">
        <v>22</v>
      </c>
      <c r="D49" s="153" t="s">
        <v>672</v>
      </c>
      <c r="E49" s="152" t="s">
        <v>129</v>
      </c>
      <c r="F49" s="219">
        <f>VLOOKUP(B49,'[13]Chentong'!$D$9:$M$195,9,0)</f>
        <v>0</v>
      </c>
      <c r="G49" s="103" t="s">
        <v>372</v>
      </c>
    </row>
    <row r="50" spans="1:7" s="112" customFormat="1" ht="28.5" customHeight="1">
      <c r="A50" s="107">
        <v>25</v>
      </c>
      <c r="B50" s="150" t="s">
        <v>670</v>
      </c>
      <c r="C50" s="152" t="s">
        <v>22</v>
      </c>
      <c r="D50" s="153" t="s">
        <v>673</v>
      </c>
      <c r="E50" s="152" t="s">
        <v>28</v>
      </c>
      <c r="F50" s="219">
        <f>VLOOKUP(B50,'[13]Chentong'!$D$9:$M$195,9,0)</f>
        <v>0</v>
      </c>
      <c r="G50" s="103" t="s">
        <v>372</v>
      </c>
    </row>
    <row r="51" spans="1:7" s="112" customFormat="1" ht="28.5" customHeight="1">
      <c r="A51" s="113">
        <v>26</v>
      </c>
      <c r="B51" s="150" t="s">
        <v>707</v>
      </c>
      <c r="C51" s="152" t="s">
        <v>26</v>
      </c>
      <c r="D51" s="153" t="s">
        <v>711</v>
      </c>
      <c r="E51" s="152" t="s">
        <v>382</v>
      </c>
      <c r="F51" s="219" t="s">
        <v>835</v>
      </c>
      <c r="G51" s="103" t="s">
        <v>366</v>
      </c>
    </row>
    <row r="52" spans="1:7" s="112" customFormat="1" ht="28.5" customHeight="1">
      <c r="A52" s="107">
        <v>27</v>
      </c>
      <c r="B52" s="150" t="s">
        <v>708</v>
      </c>
      <c r="C52" s="152" t="s">
        <v>22</v>
      </c>
      <c r="D52" s="153" t="s">
        <v>712</v>
      </c>
      <c r="E52" s="152" t="s">
        <v>34</v>
      </c>
      <c r="F52" s="219" t="s">
        <v>835</v>
      </c>
      <c r="G52" s="103" t="s">
        <v>366</v>
      </c>
    </row>
    <row r="53" spans="1:8" s="112" customFormat="1" ht="28.5" customHeight="1">
      <c r="A53" s="113">
        <v>28</v>
      </c>
      <c r="B53" s="150" t="s">
        <v>709</v>
      </c>
      <c r="C53" s="152" t="s">
        <v>26</v>
      </c>
      <c r="D53" s="153" t="s">
        <v>713</v>
      </c>
      <c r="E53" s="152" t="s">
        <v>715</v>
      </c>
      <c r="F53" s="219" t="s">
        <v>835</v>
      </c>
      <c r="G53" s="103" t="s">
        <v>366</v>
      </c>
      <c r="H53" s="112" t="s">
        <v>754</v>
      </c>
    </row>
    <row r="54" spans="1:8" s="112" customFormat="1" ht="28.5" customHeight="1">
      <c r="A54" s="107">
        <v>29</v>
      </c>
      <c r="B54" s="150" t="s">
        <v>710</v>
      </c>
      <c r="C54" s="152" t="s">
        <v>26</v>
      </c>
      <c r="D54" s="153" t="s">
        <v>714</v>
      </c>
      <c r="E54" s="152" t="s">
        <v>716</v>
      </c>
      <c r="F54" s="219" t="s">
        <v>835</v>
      </c>
      <c r="G54" s="103" t="s">
        <v>366</v>
      </c>
      <c r="H54" s="112" t="s">
        <v>754</v>
      </c>
    </row>
    <row r="55" spans="1:8" s="241" customFormat="1" ht="27" customHeight="1">
      <c r="A55" s="236">
        <v>30</v>
      </c>
      <c r="B55" s="222" t="s">
        <v>717</v>
      </c>
      <c r="C55" s="223" t="s">
        <v>22</v>
      </c>
      <c r="D55" s="224" t="s">
        <v>719</v>
      </c>
      <c r="E55" s="223" t="s">
        <v>31</v>
      </c>
      <c r="F55" s="225" t="str">
        <f>VLOOKUP(B55,'[13]Chentong'!$D$9:$M$195,9,0)</f>
        <v>1.20</v>
      </c>
      <c r="G55" s="226" t="s">
        <v>366</v>
      </c>
      <c r="H55" s="241" t="s">
        <v>845</v>
      </c>
    </row>
    <row r="56" spans="1:7" s="112" customFormat="1" ht="28.5" customHeight="1">
      <c r="A56" s="107">
        <v>31</v>
      </c>
      <c r="B56" s="150" t="s">
        <v>718</v>
      </c>
      <c r="C56" s="152" t="s">
        <v>22</v>
      </c>
      <c r="D56" s="153" t="s">
        <v>720</v>
      </c>
      <c r="E56" s="152" t="s">
        <v>31</v>
      </c>
      <c r="F56" s="219">
        <f>VLOOKUP(B56,'[13]Chentong'!$D$9:$M$195,9,0)</f>
        <v>0</v>
      </c>
      <c r="G56" s="103" t="s">
        <v>366</v>
      </c>
    </row>
    <row r="57" spans="1:7" s="112" customFormat="1" ht="28.5" customHeight="1">
      <c r="A57" s="113">
        <v>32</v>
      </c>
      <c r="B57" s="150" t="s">
        <v>721</v>
      </c>
      <c r="C57" s="152" t="s">
        <v>22</v>
      </c>
      <c r="D57" s="153" t="s">
        <v>722</v>
      </c>
      <c r="E57" s="152" t="s">
        <v>31</v>
      </c>
      <c r="F57" s="219" t="str">
        <f>VLOOKUP(B57,'[13]Chentong'!$D$9:$M$195,9,0)</f>
        <v>3.22</v>
      </c>
      <c r="G57" s="103" t="s">
        <v>366</v>
      </c>
    </row>
    <row r="58" spans="1:7" s="112" customFormat="1" ht="28.5" customHeight="1">
      <c r="A58" s="107">
        <v>33</v>
      </c>
      <c r="B58" s="150" t="s">
        <v>723</v>
      </c>
      <c r="C58" s="152" t="s">
        <v>22</v>
      </c>
      <c r="D58" s="153" t="s">
        <v>724</v>
      </c>
      <c r="E58" s="152" t="s">
        <v>31</v>
      </c>
      <c r="F58" s="219">
        <f>VLOOKUP(B58,'[13]Chentong'!$D$9:$M$195,9,0)</f>
        <v>0</v>
      </c>
      <c r="G58" s="103" t="s">
        <v>366</v>
      </c>
    </row>
    <row r="59" spans="1:7" s="112" customFormat="1" ht="28.5" customHeight="1">
      <c r="A59" s="113">
        <v>34</v>
      </c>
      <c r="B59" s="150" t="s">
        <v>725</v>
      </c>
      <c r="C59" s="152" t="s">
        <v>22</v>
      </c>
      <c r="D59" s="153" t="s">
        <v>726</v>
      </c>
      <c r="E59" s="152" t="s">
        <v>145</v>
      </c>
      <c r="F59" s="219" t="s">
        <v>835</v>
      </c>
      <c r="G59" s="103" t="s">
        <v>366</v>
      </c>
    </row>
    <row r="60" spans="1:7" s="112" customFormat="1" ht="28.5" customHeight="1">
      <c r="A60" s="107">
        <v>35</v>
      </c>
      <c r="B60" s="150" t="s">
        <v>727</v>
      </c>
      <c r="C60" s="152" t="s">
        <v>22</v>
      </c>
      <c r="D60" s="153" t="s">
        <v>728</v>
      </c>
      <c r="E60" s="152" t="s">
        <v>28</v>
      </c>
      <c r="F60" s="219" t="str">
        <f>VLOOKUP(B60,'[13]Chentong'!$D$9:$M$195,9,0)</f>
        <v>2.89</v>
      </c>
      <c r="G60" s="103" t="s">
        <v>366</v>
      </c>
    </row>
    <row r="61" spans="1:7" s="112" customFormat="1" ht="28.5" customHeight="1">
      <c r="A61" s="113">
        <v>36</v>
      </c>
      <c r="B61" s="150" t="s">
        <v>729</v>
      </c>
      <c r="C61" s="152" t="s">
        <v>22</v>
      </c>
      <c r="D61" s="153" t="s">
        <v>730</v>
      </c>
      <c r="E61" s="152" t="s">
        <v>85</v>
      </c>
      <c r="F61" s="219" t="str">
        <f>VLOOKUP(B61,'[13]Chentong'!$D$9:$M$195,9,0)</f>
        <v>2.51</v>
      </c>
      <c r="G61" s="103" t="s">
        <v>366</v>
      </c>
    </row>
    <row r="62" spans="1:7" s="112" customFormat="1" ht="28.5" customHeight="1">
      <c r="A62" s="221">
        <v>37</v>
      </c>
      <c r="B62" s="222" t="s">
        <v>839</v>
      </c>
      <c r="C62" s="223" t="s">
        <v>22</v>
      </c>
      <c r="D62" s="224" t="s">
        <v>840</v>
      </c>
      <c r="E62" s="223"/>
      <c r="F62" s="225" t="s">
        <v>841</v>
      </c>
      <c r="G62" s="226" t="s">
        <v>842</v>
      </c>
    </row>
    <row r="63" spans="1:7" s="112" customFormat="1" ht="28.5" customHeight="1">
      <c r="A63" s="113">
        <v>38</v>
      </c>
      <c r="B63" s="150" t="s">
        <v>731</v>
      </c>
      <c r="C63" s="152" t="s">
        <v>26</v>
      </c>
      <c r="D63" s="153" t="s">
        <v>732</v>
      </c>
      <c r="E63" s="152" t="s">
        <v>129</v>
      </c>
      <c r="F63" s="219" t="str">
        <f>VLOOKUP(B63,'[13]Chentong'!$D$9:$M$195,9,0)</f>
        <v>2.47</v>
      </c>
      <c r="G63" s="103" t="s">
        <v>366</v>
      </c>
    </row>
    <row r="64" spans="1:7" s="98" customFormat="1" ht="21.75" customHeight="1">
      <c r="A64" s="94" t="s">
        <v>321</v>
      </c>
      <c r="B64" s="119" t="s">
        <v>320</v>
      </c>
      <c r="C64" s="142"/>
      <c r="D64" s="142"/>
      <c r="E64" s="143"/>
      <c r="F64" s="219"/>
      <c r="G64" s="143"/>
    </row>
    <row r="65" spans="1:7" s="91" customFormat="1" ht="28.5" customHeight="1">
      <c r="A65" s="107">
        <v>1</v>
      </c>
      <c r="B65" s="121" t="s">
        <v>674</v>
      </c>
      <c r="C65" s="123" t="s">
        <v>26</v>
      </c>
      <c r="D65" s="117" t="s">
        <v>675</v>
      </c>
      <c r="E65" s="123" t="s">
        <v>145</v>
      </c>
      <c r="F65" s="219">
        <v>2.86</v>
      </c>
      <c r="G65" s="103" t="s">
        <v>372</v>
      </c>
    </row>
    <row r="66" spans="1:7" s="91" customFormat="1" ht="28.5" customHeight="1">
      <c r="A66" s="113">
        <v>2</v>
      </c>
      <c r="B66" s="121" t="s">
        <v>676</v>
      </c>
      <c r="C66" s="123" t="s">
        <v>26</v>
      </c>
      <c r="D66" s="117" t="s">
        <v>677</v>
      </c>
      <c r="E66" s="123" t="s">
        <v>28</v>
      </c>
      <c r="F66" s="219" t="str">
        <f>VLOOKUP(B66,'[15]QTKD1+3'!$C$5:$E$136,3,0)</f>
        <v>0.80</v>
      </c>
      <c r="G66" s="103" t="s">
        <v>372</v>
      </c>
    </row>
    <row r="67" spans="1:7" s="91" customFormat="1" ht="28.5" customHeight="1">
      <c r="A67" s="107">
        <v>3</v>
      </c>
      <c r="B67" s="121" t="s">
        <v>678</v>
      </c>
      <c r="C67" s="123" t="s">
        <v>22</v>
      </c>
      <c r="D67" s="117" t="s">
        <v>679</v>
      </c>
      <c r="E67" s="123" t="s">
        <v>85</v>
      </c>
      <c r="F67" s="219" t="s">
        <v>837</v>
      </c>
      <c r="G67" s="103" t="s">
        <v>372</v>
      </c>
    </row>
    <row r="68" spans="1:7" s="91" customFormat="1" ht="28.5" customHeight="1">
      <c r="A68" s="113">
        <v>4</v>
      </c>
      <c r="B68" s="121" t="s">
        <v>680</v>
      </c>
      <c r="C68" s="91" t="s">
        <v>26</v>
      </c>
      <c r="D68" s="117" t="s">
        <v>681</v>
      </c>
      <c r="E68" s="123" t="s">
        <v>31</v>
      </c>
      <c r="F68" s="219" t="s">
        <v>835</v>
      </c>
      <c r="G68" s="103" t="s">
        <v>372</v>
      </c>
    </row>
    <row r="69" spans="1:7" s="91" customFormat="1" ht="28.5" customHeight="1">
      <c r="A69" s="107">
        <v>5</v>
      </c>
      <c r="B69" s="121" t="s">
        <v>703</v>
      </c>
      <c r="C69" s="123" t="s">
        <v>26</v>
      </c>
      <c r="D69" s="117" t="s">
        <v>704</v>
      </c>
      <c r="E69" s="123" t="s">
        <v>184</v>
      </c>
      <c r="F69" s="219">
        <v>2.63</v>
      </c>
      <c r="G69" s="103" t="s">
        <v>366</v>
      </c>
    </row>
    <row r="70" spans="1:7" s="91" customFormat="1" ht="28.5" customHeight="1">
      <c r="A70" s="113">
        <v>6</v>
      </c>
      <c r="B70" s="121" t="s">
        <v>745</v>
      </c>
      <c r="C70" s="123" t="s">
        <v>22</v>
      </c>
      <c r="D70" s="117" t="s">
        <v>746</v>
      </c>
      <c r="E70" s="123" t="s">
        <v>68</v>
      </c>
      <c r="F70" s="219">
        <v>2.97</v>
      </c>
      <c r="G70" s="103" t="s">
        <v>366</v>
      </c>
    </row>
    <row r="71" spans="1:7" s="91" customFormat="1" ht="28.5" customHeight="1">
      <c r="A71" s="107">
        <v>7</v>
      </c>
      <c r="B71" s="121" t="s">
        <v>747</v>
      </c>
      <c r="C71" s="123" t="s">
        <v>26</v>
      </c>
      <c r="D71" s="117" t="s">
        <v>748</v>
      </c>
      <c r="E71" s="123" t="s">
        <v>28</v>
      </c>
      <c r="F71" s="219">
        <v>2</v>
      </c>
      <c r="G71" s="103" t="s">
        <v>366</v>
      </c>
    </row>
    <row r="72" spans="1:7" s="91" customFormat="1" ht="28.5" customHeight="1">
      <c r="A72" s="113">
        <v>8</v>
      </c>
      <c r="B72" s="121" t="s">
        <v>749</v>
      </c>
      <c r="C72" s="123" t="s">
        <v>22</v>
      </c>
      <c r="D72" s="117" t="s">
        <v>750</v>
      </c>
      <c r="E72" s="123" t="s">
        <v>85</v>
      </c>
      <c r="F72" s="219" t="s">
        <v>837</v>
      </c>
      <c r="G72" s="103" t="s">
        <v>366</v>
      </c>
    </row>
    <row r="73" spans="1:7" s="91" customFormat="1" ht="28.5" customHeight="1">
      <c r="A73" s="94" t="s">
        <v>321</v>
      </c>
      <c r="B73" s="119" t="s">
        <v>322</v>
      </c>
      <c r="C73" s="142"/>
      <c r="D73" s="142"/>
      <c r="E73" s="143"/>
      <c r="F73" s="219"/>
      <c r="G73" s="143"/>
    </row>
    <row r="74" spans="1:7" s="91" customFormat="1" ht="28.5" customHeight="1">
      <c r="A74" s="107">
        <v>1</v>
      </c>
      <c r="B74" s="114" t="s">
        <v>682</v>
      </c>
      <c r="C74" s="116" t="s">
        <v>22</v>
      </c>
      <c r="D74" s="117" t="s">
        <v>683</v>
      </c>
      <c r="E74" s="116" t="s">
        <v>129</v>
      </c>
      <c r="F74" s="219" t="str">
        <f>VLOOKUP(B74,'[14]Chen tong QLKT'!$D$5:$E$251,2,0)</f>
        <v>3.17</v>
      </c>
      <c r="G74" s="103" t="s">
        <v>372</v>
      </c>
    </row>
    <row r="75" spans="1:7" s="91" customFormat="1" ht="28.5" customHeight="1">
      <c r="A75" s="113">
        <v>2</v>
      </c>
      <c r="B75" s="114" t="s">
        <v>684</v>
      </c>
      <c r="C75" s="116" t="s">
        <v>22</v>
      </c>
      <c r="D75" s="117" t="s">
        <v>685</v>
      </c>
      <c r="E75" s="116" t="s">
        <v>31</v>
      </c>
      <c r="F75" s="219" t="str">
        <f>VLOOKUP(B75,'[14]Chen tong QLKT'!$D$5:$E$251,2,0)</f>
        <v>1.93</v>
      </c>
      <c r="G75" s="103" t="s">
        <v>372</v>
      </c>
    </row>
    <row r="76" spans="1:7" s="91" customFormat="1" ht="28.5" customHeight="1">
      <c r="A76" s="107">
        <v>3</v>
      </c>
      <c r="B76" s="114" t="s">
        <v>686</v>
      </c>
      <c r="C76" s="91" t="s">
        <v>26</v>
      </c>
      <c r="D76" s="172" t="s">
        <v>687</v>
      </c>
      <c r="E76" s="116" t="s">
        <v>31</v>
      </c>
      <c r="F76" s="219" t="s">
        <v>837</v>
      </c>
      <c r="G76" s="103" t="s">
        <v>372</v>
      </c>
    </row>
    <row r="77" spans="1:7" s="91" customFormat="1" ht="28.5" customHeight="1">
      <c r="A77" s="113">
        <v>4</v>
      </c>
      <c r="B77" s="114" t="s">
        <v>688</v>
      </c>
      <c r="C77" s="116" t="s">
        <v>22</v>
      </c>
      <c r="D77" s="117" t="s">
        <v>689</v>
      </c>
      <c r="E77" s="116" t="s">
        <v>31</v>
      </c>
      <c r="F77" s="219" t="str">
        <f>VLOOKUP(B77,'[14]Chen tong QLKT'!$D$5:$E$251,2,0)</f>
        <v>3.25</v>
      </c>
      <c r="G77" s="103" t="s">
        <v>372</v>
      </c>
    </row>
    <row r="78" spans="1:7" s="91" customFormat="1" ht="28.5" customHeight="1">
      <c r="A78" s="107">
        <v>5</v>
      </c>
      <c r="B78" s="114" t="s">
        <v>690</v>
      </c>
      <c r="C78" s="116" t="s">
        <v>26</v>
      </c>
      <c r="D78" s="117" t="s">
        <v>691</v>
      </c>
      <c r="E78" s="116" t="s">
        <v>28</v>
      </c>
      <c r="F78" s="219" t="str">
        <f>VLOOKUP(B78,'[14]Chen tong QLKT'!$D$5:$E$251,2,0)</f>
        <v>2.97</v>
      </c>
      <c r="G78" s="103" t="s">
        <v>372</v>
      </c>
    </row>
    <row r="79" spans="1:7" s="91" customFormat="1" ht="28.5" customHeight="1">
      <c r="A79" s="113">
        <v>6</v>
      </c>
      <c r="B79" s="114" t="s">
        <v>692</v>
      </c>
      <c r="C79" s="116" t="s">
        <v>22</v>
      </c>
      <c r="D79" s="117" t="s">
        <v>693</v>
      </c>
      <c r="E79" s="116" t="s">
        <v>31</v>
      </c>
      <c r="F79" s="219" t="s">
        <v>837</v>
      </c>
      <c r="G79" s="103" t="s">
        <v>372</v>
      </c>
    </row>
    <row r="80" spans="1:7" s="91" customFormat="1" ht="28.5" customHeight="1">
      <c r="A80" s="107">
        <v>7</v>
      </c>
      <c r="B80" s="114" t="s">
        <v>694</v>
      </c>
      <c r="C80" s="91" t="s">
        <v>22</v>
      </c>
      <c r="D80" s="172" t="s">
        <v>695</v>
      </c>
      <c r="E80" s="116" t="s">
        <v>31</v>
      </c>
      <c r="F80" s="219" t="str">
        <f>VLOOKUP(B80,'[14]Chen tong QLKT'!$D$5:$E$251,2,0)</f>
        <v>3.18</v>
      </c>
      <c r="G80" s="103" t="s">
        <v>372</v>
      </c>
    </row>
    <row r="81" spans="1:7" s="91" customFormat="1" ht="28.5" customHeight="1">
      <c r="A81" s="113">
        <v>8</v>
      </c>
      <c r="B81" s="114" t="s">
        <v>836</v>
      </c>
      <c r="C81" s="116" t="s">
        <v>26</v>
      </c>
      <c r="D81" s="117" t="s">
        <v>696</v>
      </c>
      <c r="E81" s="116" t="s">
        <v>31</v>
      </c>
      <c r="F81" s="219" t="str">
        <f>VLOOKUP(B81,'[14]Chen tong QLKT'!$D$5:$E$251,2,0)</f>
        <v>1.12</v>
      </c>
      <c r="G81" s="103" t="s">
        <v>372</v>
      </c>
    </row>
    <row r="82" spans="1:7" s="91" customFormat="1" ht="28.5" customHeight="1">
      <c r="A82" s="107">
        <v>9</v>
      </c>
      <c r="B82" s="114" t="s">
        <v>697</v>
      </c>
      <c r="C82" s="116" t="s">
        <v>22</v>
      </c>
      <c r="D82" s="117" t="s">
        <v>698</v>
      </c>
      <c r="E82" s="116" t="s">
        <v>49</v>
      </c>
      <c r="F82" s="219" t="str">
        <f>VLOOKUP(B82,'[14]Chen tong QLKT'!$D$5:$E$251,2,0)</f>
        <v>2.56</v>
      </c>
      <c r="G82" s="103" t="s">
        <v>372</v>
      </c>
    </row>
    <row r="83" spans="1:7" s="91" customFormat="1" ht="28.5" customHeight="1">
      <c r="A83" s="107">
        <v>11</v>
      </c>
      <c r="B83" s="114" t="s">
        <v>699</v>
      </c>
      <c r="C83" s="116" t="s">
        <v>26</v>
      </c>
      <c r="D83" s="117" t="s">
        <v>700</v>
      </c>
      <c r="E83" s="116" t="s">
        <v>71</v>
      </c>
      <c r="F83" s="219" t="s">
        <v>837</v>
      </c>
      <c r="G83" s="103" t="s">
        <v>372</v>
      </c>
    </row>
    <row r="84" spans="1:7" s="91" customFormat="1" ht="28.5" customHeight="1">
      <c r="A84" s="113">
        <v>12</v>
      </c>
      <c r="B84" s="114" t="s">
        <v>701</v>
      </c>
      <c r="C84" s="116" t="s">
        <v>26</v>
      </c>
      <c r="D84" s="117" t="s">
        <v>702</v>
      </c>
      <c r="E84" s="116" t="s">
        <v>120</v>
      </c>
      <c r="F84" s="219" t="str">
        <f>VLOOKUP(B84,'[14]Chen tong QLKT'!$D$5:$E$251,2,0)</f>
        <v>2.50</v>
      </c>
      <c r="G84" s="103" t="s">
        <v>372</v>
      </c>
    </row>
    <row r="85" spans="1:7" s="235" customFormat="1" ht="28.5" customHeight="1">
      <c r="A85" s="221">
        <v>13</v>
      </c>
      <c r="B85" s="232" t="s">
        <v>705</v>
      </c>
      <c r="C85" s="233" t="s">
        <v>22</v>
      </c>
      <c r="D85" s="234" t="s">
        <v>706</v>
      </c>
      <c r="E85" s="233" t="s">
        <v>28</v>
      </c>
      <c r="F85" s="225">
        <v>2.61</v>
      </c>
      <c r="G85" s="226" t="s">
        <v>366</v>
      </c>
    </row>
    <row r="86" spans="1:7" s="98" customFormat="1" ht="23.25" customHeight="1">
      <c r="A86" s="173">
        <v>14</v>
      </c>
      <c r="B86" s="174" t="s">
        <v>751</v>
      </c>
      <c r="C86" s="175" t="s">
        <v>26</v>
      </c>
      <c r="D86" s="176" t="s">
        <v>752</v>
      </c>
      <c r="E86" s="175" t="s">
        <v>120</v>
      </c>
      <c r="F86" s="219" t="str">
        <f>VLOOKUP(B86,'[14]Chen tong QLKT'!$D$5:$E$251,2,0)</f>
        <v>2.83</v>
      </c>
      <c r="G86" s="177" t="s">
        <v>366</v>
      </c>
    </row>
    <row r="87" ht="16.5" customHeight="1">
      <c r="F87" s="220"/>
    </row>
    <row r="88" spans="1:2" ht="23.25" customHeight="1">
      <c r="A88" s="276" t="s">
        <v>753</v>
      </c>
      <c r="B88" s="276"/>
    </row>
    <row r="89" ht="22.5" customHeight="1"/>
    <row r="90" ht="22.5" customHeight="1"/>
    <row r="91" spans="1:9" s="112" customFormat="1" ht="22.5" customHeight="1">
      <c r="A91" s="130"/>
      <c r="D91" s="131"/>
      <c r="E91" s="132"/>
      <c r="F91" s="132"/>
      <c r="G91" s="132"/>
      <c r="H91" s="129"/>
      <c r="I91" s="129"/>
    </row>
    <row r="92" spans="1:9" s="112" customFormat="1" ht="22.5" customHeight="1">
      <c r="A92" s="130"/>
      <c r="D92" s="131"/>
      <c r="E92" s="132"/>
      <c r="F92" s="132"/>
      <c r="G92" s="132"/>
      <c r="H92" s="129"/>
      <c r="I92" s="129"/>
    </row>
    <row r="93" spans="1:9" s="112" customFormat="1" ht="22.5" customHeight="1">
      <c r="A93" s="130"/>
      <c r="D93" s="131"/>
      <c r="E93" s="132"/>
      <c r="F93" s="132"/>
      <c r="G93" s="132"/>
      <c r="H93" s="129"/>
      <c r="I93" s="129"/>
    </row>
    <row r="94" spans="1:9" s="112" customFormat="1" ht="18" customHeight="1">
      <c r="A94" s="130"/>
      <c r="D94" s="131"/>
      <c r="E94" s="132"/>
      <c r="F94" s="132"/>
      <c r="G94" s="132"/>
      <c r="H94" s="129"/>
      <c r="I94" s="129"/>
    </row>
    <row r="95" spans="1:9" s="112" customFormat="1" ht="18" customHeight="1">
      <c r="A95" s="130"/>
      <c r="D95" s="131"/>
      <c r="E95" s="132"/>
      <c r="F95" s="132"/>
      <c r="G95" s="132"/>
      <c r="H95" s="129"/>
      <c r="I95" s="129"/>
    </row>
    <row r="96" spans="1:9" s="112" customFormat="1" ht="18" customHeight="1">
      <c r="A96" s="130"/>
      <c r="D96" s="131"/>
      <c r="E96" s="132"/>
      <c r="F96" s="132"/>
      <c r="G96" s="132"/>
      <c r="H96" s="129"/>
      <c r="I96" s="129"/>
    </row>
    <row r="97" spans="1:9" s="112" customFormat="1" ht="18" customHeight="1">
      <c r="A97" s="130"/>
      <c r="D97" s="131"/>
      <c r="E97" s="132"/>
      <c r="F97" s="132"/>
      <c r="G97" s="132"/>
      <c r="H97" s="129"/>
      <c r="I97" s="129"/>
    </row>
    <row r="98" spans="1:9" s="112" customFormat="1" ht="18" customHeight="1">
      <c r="A98" s="130"/>
      <c r="D98" s="131"/>
      <c r="E98" s="132"/>
      <c r="F98" s="132"/>
      <c r="G98" s="132"/>
      <c r="H98" s="129"/>
      <c r="I98" s="129"/>
    </row>
  </sheetData>
  <sheetProtection/>
  <mergeCells count="4">
    <mergeCell ref="A1:E1"/>
    <mergeCell ref="A2:E2"/>
    <mergeCell ref="A4:G4"/>
    <mergeCell ref="A88:B88"/>
  </mergeCells>
  <printOptions horizontalCentered="1"/>
  <pageMargins left="0.2" right="0.2" top="0.23" bottom="0.36" header="0.17" footer="0.25"/>
  <pageSetup horizontalDpi="600" verticalDpi="600" orientation="portrait" paperSize="9" scale="88" r:id="rId3"/>
  <headerFooter alignWithMargins="0">
    <oddFooter>&amp;C&amp;12Trang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4"/>
  <sheetViews>
    <sheetView view="pageBreakPreview" zoomScale="85" zoomScaleSheetLayoutView="85" zoomScalePageLayoutView="0" workbookViewId="0" topLeftCell="A150">
      <selection activeCell="C159" sqref="C159:K159"/>
    </sheetView>
  </sheetViews>
  <sheetFormatPr defaultColWidth="11.00390625" defaultRowHeight="15.75"/>
  <cols>
    <col min="1" max="1" width="6.875" style="130" customWidth="1"/>
    <col min="2" max="2" width="7.625" style="130" hidden="1" customWidth="1"/>
    <col min="3" max="3" width="13.50390625" style="130" customWidth="1"/>
    <col min="4" max="4" width="16.875" style="112" customWidth="1"/>
    <col min="5" max="5" width="8.375" style="112" customWidth="1"/>
    <col min="6" max="6" width="8.00390625" style="112" customWidth="1"/>
    <col min="7" max="7" width="14.00390625" style="131" customWidth="1"/>
    <col min="8" max="8" width="14.375" style="132" customWidth="1"/>
    <col min="9" max="9" width="9.625" style="132" customWidth="1"/>
    <col min="10" max="10" width="7.25390625" style="197" customWidth="1"/>
    <col min="11" max="11" width="20.125" style="132" customWidth="1"/>
    <col min="12" max="13" width="11.00390625" style="129" hidden="1" customWidth="1"/>
    <col min="14" max="16384" width="11.00390625" style="129" customWidth="1"/>
  </cols>
  <sheetData>
    <row r="1" spans="1:10" s="91" customFormat="1" ht="18">
      <c r="A1" s="273" t="s">
        <v>313</v>
      </c>
      <c r="B1" s="273"/>
      <c r="C1" s="273"/>
      <c r="D1" s="273"/>
      <c r="E1" s="273"/>
      <c r="F1" s="273"/>
      <c r="G1" s="273"/>
      <c r="H1" s="273"/>
      <c r="I1" s="206"/>
      <c r="J1" s="203"/>
    </row>
    <row r="2" spans="1:10" s="91" customFormat="1" ht="18">
      <c r="A2" s="274" t="s">
        <v>314</v>
      </c>
      <c r="B2" s="274"/>
      <c r="C2" s="274"/>
      <c r="D2" s="274"/>
      <c r="E2" s="274"/>
      <c r="F2" s="274"/>
      <c r="G2" s="274"/>
      <c r="H2" s="274"/>
      <c r="I2" s="207"/>
      <c r="J2" s="204"/>
    </row>
    <row r="3" spans="1:11" s="91" customFormat="1" ht="23.25" customHeight="1">
      <c r="A3" s="92"/>
      <c r="B3" s="92"/>
      <c r="C3" s="92"/>
      <c r="D3" s="92"/>
      <c r="E3" s="92"/>
      <c r="F3" s="92"/>
      <c r="G3" s="92"/>
      <c r="H3" s="92"/>
      <c r="I3" s="207"/>
      <c r="J3" s="204"/>
      <c r="K3" s="135"/>
    </row>
    <row r="4" spans="1:11" s="91" customFormat="1" ht="40.5" customHeight="1">
      <c r="A4" s="275" t="s">
        <v>605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1:11" s="91" customFormat="1" ht="40.5" customHeight="1">
      <c r="A5" s="168"/>
      <c r="B5" s="168"/>
      <c r="C5" s="168"/>
      <c r="D5" s="168"/>
      <c r="E5" s="168"/>
      <c r="F5" s="168"/>
      <c r="G5" s="168"/>
      <c r="H5" s="168"/>
      <c r="I5" s="168"/>
      <c r="J5" s="191"/>
      <c r="K5" s="168"/>
    </row>
    <row r="6" spans="1:11" s="93" customFormat="1" ht="25.5" customHeight="1">
      <c r="A6" s="136" t="s">
        <v>13</v>
      </c>
      <c r="B6" s="136" t="s">
        <v>14</v>
      </c>
      <c r="C6" s="136" t="s">
        <v>311</v>
      </c>
      <c r="D6" s="139" t="s">
        <v>15</v>
      </c>
      <c r="E6" s="138" t="s">
        <v>16</v>
      </c>
      <c r="F6" s="141" t="s">
        <v>17</v>
      </c>
      <c r="G6" s="137" t="s">
        <v>18</v>
      </c>
      <c r="H6" s="169" t="s">
        <v>19</v>
      </c>
      <c r="I6" s="169"/>
      <c r="J6" s="192"/>
      <c r="K6" s="190" t="s">
        <v>343</v>
      </c>
    </row>
    <row r="7" spans="1:11" s="98" customFormat="1" ht="24" customHeight="1">
      <c r="A7" s="94" t="s">
        <v>316</v>
      </c>
      <c r="B7" s="94"/>
      <c r="C7" s="95" t="s">
        <v>315</v>
      </c>
      <c r="D7" s="96"/>
      <c r="E7" s="96"/>
      <c r="F7" s="96"/>
      <c r="G7" s="96"/>
      <c r="H7" s="96"/>
      <c r="I7" s="208"/>
      <c r="J7" s="205"/>
      <c r="K7" s="97"/>
    </row>
    <row r="8" spans="1:11" s="105" customFormat="1" ht="28.5" customHeight="1">
      <c r="A8" s="99">
        <v>1</v>
      </c>
      <c r="B8" s="100">
        <v>500771</v>
      </c>
      <c r="C8" s="100">
        <v>12055007</v>
      </c>
      <c r="D8" s="101" t="s">
        <v>50</v>
      </c>
      <c r="E8" s="102" t="s">
        <v>51</v>
      </c>
      <c r="F8" s="103" t="s">
        <v>38</v>
      </c>
      <c r="G8" s="104" t="s">
        <v>52</v>
      </c>
      <c r="H8" s="185" t="s">
        <v>53</v>
      </c>
      <c r="I8" s="193" t="s">
        <v>837</v>
      </c>
      <c r="J8" s="198" t="s">
        <v>837</v>
      </c>
      <c r="K8" s="183" t="s">
        <v>366</v>
      </c>
    </row>
    <row r="9" spans="1:11" s="105" customFormat="1" ht="28.5" customHeight="1">
      <c r="A9" s="99">
        <v>2</v>
      </c>
      <c r="B9" s="100">
        <v>500800</v>
      </c>
      <c r="C9" s="100">
        <v>12055009</v>
      </c>
      <c r="D9" s="101" t="s">
        <v>58</v>
      </c>
      <c r="E9" s="102" t="s">
        <v>59</v>
      </c>
      <c r="F9" s="103" t="s">
        <v>38</v>
      </c>
      <c r="G9" s="104" t="s">
        <v>60</v>
      </c>
      <c r="H9" s="185" t="s">
        <v>61</v>
      </c>
      <c r="I9" s="193" t="s">
        <v>837</v>
      </c>
      <c r="J9" s="198" t="s">
        <v>837</v>
      </c>
      <c r="K9" s="183" t="s">
        <v>366</v>
      </c>
    </row>
    <row r="10" spans="1:11" s="105" customFormat="1" ht="28.5" customHeight="1">
      <c r="A10" s="99">
        <v>3</v>
      </c>
      <c r="B10" s="100"/>
      <c r="C10" s="149">
        <v>12055255</v>
      </c>
      <c r="D10" s="150" t="s">
        <v>369</v>
      </c>
      <c r="E10" s="151" t="s">
        <v>370</v>
      </c>
      <c r="F10" s="152" t="s">
        <v>22</v>
      </c>
      <c r="G10" s="153" t="s">
        <v>371</v>
      </c>
      <c r="H10" s="179" t="s">
        <v>31</v>
      </c>
      <c r="I10" s="184">
        <v>3.38</v>
      </c>
      <c r="J10" s="184"/>
      <c r="K10" s="183" t="s">
        <v>372</v>
      </c>
    </row>
    <row r="11" spans="1:11" s="98" customFormat="1" ht="24" customHeight="1">
      <c r="A11" s="94" t="s">
        <v>317</v>
      </c>
      <c r="B11" s="94"/>
      <c r="C11" s="95" t="s">
        <v>365</v>
      </c>
      <c r="D11" s="96"/>
      <c r="E11" s="96"/>
      <c r="F11" s="96"/>
      <c r="G11" s="96"/>
      <c r="H11" s="96"/>
      <c r="I11" s="208"/>
      <c r="J11" s="205"/>
      <c r="K11" s="97"/>
    </row>
    <row r="12" spans="1:11" s="112" customFormat="1" ht="51.75" customHeight="1">
      <c r="A12" s="113">
        <v>1</v>
      </c>
      <c r="B12" s="100"/>
      <c r="C12" s="100"/>
      <c r="D12" s="150" t="s">
        <v>755</v>
      </c>
      <c r="E12" s="151" t="s">
        <v>362</v>
      </c>
      <c r="F12" s="152" t="s">
        <v>22</v>
      </c>
      <c r="G12" s="153" t="s">
        <v>363</v>
      </c>
      <c r="H12" s="179" t="s">
        <v>364</v>
      </c>
      <c r="I12" s="184" t="s">
        <v>758</v>
      </c>
      <c r="J12" s="184"/>
      <c r="K12" s="183" t="s">
        <v>367</v>
      </c>
    </row>
    <row r="13" spans="1:11" s="112" customFormat="1" ht="51.75" customHeight="1">
      <c r="A13" s="113">
        <v>2</v>
      </c>
      <c r="B13" s="100"/>
      <c r="C13" s="100"/>
      <c r="D13" s="154" t="s">
        <v>756</v>
      </c>
      <c r="E13" s="155" t="s">
        <v>63</v>
      </c>
      <c r="F13" s="156" t="s">
        <v>22</v>
      </c>
      <c r="G13" s="157" t="s">
        <v>373</v>
      </c>
      <c r="H13" s="180" t="s">
        <v>34</v>
      </c>
      <c r="I13" s="184" t="s">
        <v>759</v>
      </c>
      <c r="J13" s="184"/>
      <c r="K13" s="183" t="s">
        <v>379</v>
      </c>
    </row>
    <row r="14" spans="1:11" s="112" customFormat="1" ht="51.75" customHeight="1">
      <c r="A14" s="113">
        <v>3</v>
      </c>
      <c r="B14" s="100"/>
      <c r="C14" s="100"/>
      <c r="D14" s="150" t="s">
        <v>757</v>
      </c>
      <c r="E14" s="151" t="s">
        <v>173</v>
      </c>
      <c r="F14" s="152" t="s">
        <v>22</v>
      </c>
      <c r="G14" s="153" t="s">
        <v>374</v>
      </c>
      <c r="H14" s="179" t="s">
        <v>85</v>
      </c>
      <c r="I14" s="184" t="s">
        <v>760</v>
      </c>
      <c r="J14" s="184"/>
      <c r="K14" s="183" t="s">
        <v>379</v>
      </c>
    </row>
    <row r="15" spans="1:11" s="112" customFormat="1" ht="51.75" customHeight="1">
      <c r="A15" s="113">
        <v>4</v>
      </c>
      <c r="B15" s="100"/>
      <c r="C15" s="100"/>
      <c r="D15" s="150" t="s">
        <v>280</v>
      </c>
      <c r="E15" s="151" t="s">
        <v>375</v>
      </c>
      <c r="F15" s="152" t="s">
        <v>22</v>
      </c>
      <c r="G15" s="153" t="s">
        <v>376</v>
      </c>
      <c r="H15" s="179" t="s">
        <v>28</v>
      </c>
      <c r="I15" s="184">
        <v>2.61</v>
      </c>
      <c r="J15" s="199" t="s">
        <v>762</v>
      </c>
      <c r="K15" s="183" t="s">
        <v>379</v>
      </c>
    </row>
    <row r="16" spans="1:11" s="112" customFormat="1" ht="51.75" customHeight="1">
      <c r="A16" s="113">
        <v>5</v>
      </c>
      <c r="B16" s="100"/>
      <c r="C16" s="100"/>
      <c r="D16" s="158" t="s">
        <v>299</v>
      </c>
      <c r="E16" s="159" t="s">
        <v>377</v>
      </c>
      <c r="F16" s="160" t="s">
        <v>26</v>
      </c>
      <c r="G16" s="161" t="s">
        <v>378</v>
      </c>
      <c r="H16" s="181" t="s">
        <v>89</v>
      </c>
      <c r="I16" s="184" t="s">
        <v>761</v>
      </c>
      <c r="J16" s="184"/>
      <c r="K16" s="183" t="s">
        <v>379</v>
      </c>
    </row>
    <row r="17" spans="1:10" s="98" customFormat="1" ht="22.5" customHeight="1">
      <c r="A17" s="94" t="s">
        <v>319</v>
      </c>
      <c r="B17" s="106"/>
      <c r="C17" s="277" t="s">
        <v>318</v>
      </c>
      <c r="D17" s="277"/>
      <c r="E17" s="277"/>
      <c r="F17" s="277"/>
      <c r="G17" s="277"/>
      <c r="H17" s="277"/>
      <c r="I17" s="208"/>
      <c r="J17" s="184"/>
    </row>
    <row r="18" spans="1:14" s="112" customFormat="1" ht="28.5" customHeight="1">
      <c r="A18" s="107">
        <v>1</v>
      </c>
      <c r="B18" s="100">
        <v>500043</v>
      </c>
      <c r="C18" s="100">
        <v>12055020</v>
      </c>
      <c r="D18" s="108" t="s">
        <v>73</v>
      </c>
      <c r="E18" s="109" t="s">
        <v>72</v>
      </c>
      <c r="F18" s="110" t="s">
        <v>26</v>
      </c>
      <c r="G18" s="111" t="s">
        <v>74</v>
      </c>
      <c r="H18" s="182" t="s">
        <v>27</v>
      </c>
      <c r="I18" s="194" t="s">
        <v>763</v>
      </c>
      <c r="J18" s="184">
        <f>VLOOKUP(C18,'[2]File goc'!$B$6:$G$67,6,0)</f>
        <v>0</v>
      </c>
      <c r="K18" s="183" t="s">
        <v>366</v>
      </c>
      <c r="N18" s="112">
        <v>1</v>
      </c>
    </row>
    <row r="19" spans="1:11" s="112" customFormat="1" ht="28.5" customHeight="1">
      <c r="A19" s="113">
        <v>2</v>
      </c>
      <c r="B19" s="100">
        <v>500044</v>
      </c>
      <c r="C19" s="100">
        <v>12055021</v>
      </c>
      <c r="D19" s="114" t="s">
        <v>75</v>
      </c>
      <c r="E19" s="115" t="s">
        <v>63</v>
      </c>
      <c r="F19" s="116" t="s">
        <v>22</v>
      </c>
      <c r="G19" s="117" t="s">
        <v>76</v>
      </c>
      <c r="H19" s="186" t="s">
        <v>31</v>
      </c>
      <c r="I19" s="194" t="s">
        <v>771</v>
      </c>
      <c r="J19" s="184">
        <f>VLOOKUP(C19,'[3]File goc'!$B$6:$J$66,9,0)</f>
        <v>0</v>
      </c>
      <c r="K19" s="183" t="s">
        <v>366</v>
      </c>
    </row>
    <row r="20" spans="1:14" s="112" customFormat="1" ht="28.5" customHeight="1">
      <c r="A20" s="107">
        <v>3</v>
      </c>
      <c r="B20" s="100">
        <v>500049</v>
      </c>
      <c r="C20" s="100">
        <v>12055022</v>
      </c>
      <c r="D20" s="114" t="s">
        <v>77</v>
      </c>
      <c r="E20" s="115" t="s">
        <v>63</v>
      </c>
      <c r="F20" s="116" t="s">
        <v>26</v>
      </c>
      <c r="G20" s="117" t="s">
        <v>78</v>
      </c>
      <c r="H20" s="186" t="s">
        <v>79</v>
      </c>
      <c r="I20" s="194" t="s">
        <v>784</v>
      </c>
      <c r="J20" s="184">
        <f>VLOOKUP(C20,'[4]File goc'!$B$6:$J$78,9,0)</f>
        <v>0</v>
      </c>
      <c r="K20" s="183" t="s">
        <v>366</v>
      </c>
      <c r="N20" s="112">
        <v>1</v>
      </c>
    </row>
    <row r="21" spans="1:14" s="112" customFormat="1" ht="28.5" customHeight="1">
      <c r="A21" s="113">
        <v>4</v>
      </c>
      <c r="B21" s="100">
        <v>500053</v>
      </c>
      <c r="C21" s="100">
        <v>12055062</v>
      </c>
      <c r="D21" s="101" t="s">
        <v>20</v>
      </c>
      <c r="E21" s="102" t="s">
        <v>21</v>
      </c>
      <c r="F21" s="103" t="s">
        <v>22</v>
      </c>
      <c r="G21" s="104" t="s">
        <v>23</v>
      </c>
      <c r="H21" s="185" t="s">
        <v>24</v>
      </c>
      <c r="I21" s="193" t="s">
        <v>785</v>
      </c>
      <c r="J21" s="184">
        <f>VLOOKUP(C21,'[4]File goc'!$B$6:$J$78,9,0)</f>
        <v>0</v>
      </c>
      <c r="K21" s="183" t="s">
        <v>366</v>
      </c>
      <c r="N21" s="112">
        <v>1</v>
      </c>
    </row>
    <row r="22" spans="1:11" s="112" customFormat="1" ht="28.5" customHeight="1">
      <c r="A22" s="107">
        <v>5</v>
      </c>
      <c r="B22" s="100">
        <v>500064</v>
      </c>
      <c r="C22" s="100">
        <v>12055024</v>
      </c>
      <c r="D22" s="114" t="s">
        <v>80</v>
      </c>
      <c r="E22" s="115" t="s">
        <v>81</v>
      </c>
      <c r="F22" s="116" t="s">
        <v>22</v>
      </c>
      <c r="G22" s="117" t="s">
        <v>82</v>
      </c>
      <c r="H22" s="186" t="s">
        <v>31</v>
      </c>
      <c r="I22" s="194" t="s">
        <v>776</v>
      </c>
      <c r="J22" s="184">
        <f>VLOOKUP(C22,'[3]File goc'!$B$6:$J$66,9,0)</f>
        <v>0</v>
      </c>
      <c r="K22" s="183" t="s">
        <v>366</v>
      </c>
    </row>
    <row r="23" spans="1:11" s="112" customFormat="1" ht="28.5" customHeight="1">
      <c r="A23" s="113">
        <v>6</v>
      </c>
      <c r="B23" s="100">
        <v>500071</v>
      </c>
      <c r="C23" s="100">
        <v>12055027</v>
      </c>
      <c r="D23" s="114" t="s">
        <v>86</v>
      </c>
      <c r="E23" s="115" t="s">
        <v>87</v>
      </c>
      <c r="F23" s="116" t="s">
        <v>26</v>
      </c>
      <c r="G23" s="117" t="s">
        <v>88</v>
      </c>
      <c r="H23" s="186" t="s">
        <v>31</v>
      </c>
      <c r="I23" s="194" t="s">
        <v>764</v>
      </c>
      <c r="J23" s="184">
        <f>VLOOKUP(C23,'[2]File goc'!$B$6:$G$67,6,0)</f>
        <v>0</v>
      </c>
      <c r="K23" s="183" t="s">
        <v>366</v>
      </c>
    </row>
    <row r="24" spans="1:14" s="112" customFormat="1" ht="28.5" customHeight="1">
      <c r="A24" s="107">
        <v>7</v>
      </c>
      <c r="B24" s="100">
        <v>500079</v>
      </c>
      <c r="C24" s="100">
        <v>12055029</v>
      </c>
      <c r="D24" s="114" t="s">
        <v>84</v>
      </c>
      <c r="E24" s="115" t="s">
        <v>90</v>
      </c>
      <c r="F24" s="116" t="s">
        <v>26</v>
      </c>
      <c r="G24" s="117" t="s">
        <v>91</v>
      </c>
      <c r="H24" s="186" t="s">
        <v>31</v>
      </c>
      <c r="I24" s="194" t="s">
        <v>765</v>
      </c>
      <c r="J24" s="184">
        <f>VLOOKUP(C24,'[2]File goc'!$B$6:$G$67,6,0)</f>
        <v>0</v>
      </c>
      <c r="K24" s="183" t="s">
        <v>366</v>
      </c>
      <c r="N24" s="112">
        <v>1</v>
      </c>
    </row>
    <row r="25" spans="1:14" s="112" customFormat="1" ht="28.5" customHeight="1">
      <c r="A25" s="113">
        <v>8</v>
      </c>
      <c r="B25" s="100">
        <v>500081</v>
      </c>
      <c r="C25" s="100">
        <v>12055034</v>
      </c>
      <c r="D25" s="114" t="s">
        <v>95</v>
      </c>
      <c r="E25" s="115" t="s">
        <v>96</v>
      </c>
      <c r="F25" s="116" t="s">
        <v>22</v>
      </c>
      <c r="G25" s="117" t="s">
        <v>97</v>
      </c>
      <c r="H25" s="186" t="s">
        <v>34</v>
      </c>
      <c r="I25" s="194" t="s">
        <v>766</v>
      </c>
      <c r="J25" s="184">
        <f>VLOOKUP(C25,'[2]File goc'!$B$6:$G$67,6,0)</f>
        <v>1</v>
      </c>
      <c r="K25" s="183" t="s">
        <v>366</v>
      </c>
      <c r="N25" s="112">
        <v>1</v>
      </c>
    </row>
    <row r="26" spans="1:14" s="112" customFormat="1" ht="28.5" customHeight="1">
      <c r="A26" s="107">
        <v>9</v>
      </c>
      <c r="B26" s="100">
        <v>500117</v>
      </c>
      <c r="C26" s="100">
        <v>12055036</v>
      </c>
      <c r="D26" s="114" t="s">
        <v>80</v>
      </c>
      <c r="E26" s="115" t="s">
        <v>96</v>
      </c>
      <c r="F26" s="116" t="s">
        <v>22</v>
      </c>
      <c r="G26" s="117" t="s">
        <v>98</v>
      </c>
      <c r="H26" s="186" t="s">
        <v>27</v>
      </c>
      <c r="I26" s="193" t="s">
        <v>837</v>
      </c>
      <c r="J26" s="198" t="s">
        <v>837</v>
      </c>
      <c r="K26" s="183" t="s">
        <v>366</v>
      </c>
      <c r="L26" s="112" t="s">
        <v>796</v>
      </c>
      <c r="N26" s="112">
        <v>1</v>
      </c>
    </row>
    <row r="27" spans="1:14" s="112" customFormat="1" ht="28.5" customHeight="1">
      <c r="A27" s="113">
        <v>10</v>
      </c>
      <c r="B27" s="100">
        <v>500132</v>
      </c>
      <c r="C27" s="100">
        <v>12055043</v>
      </c>
      <c r="D27" s="114" t="s">
        <v>105</v>
      </c>
      <c r="E27" s="115" t="s">
        <v>106</v>
      </c>
      <c r="F27" s="116" t="s">
        <v>22</v>
      </c>
      <c r="G27" s="117" t="s">
        <v>107</v>
      </c>
      <c r="H27" s="186" t="s">
        <v>94</v>
      </c>
      <c r="I27" s="194" t="s">
        <v>786</v>
      </c>
      <c r="J27" s="184">
        <f>VLOOKUP(C27,'[4]File goc'!$B$6:$J$78,9,0)</f>
        <v>0</v>
      </c>
      <c r="K27" s="183" t="s">
        <v>366</v>
      </c>
      <c r="N27" s="112">
        <v>1</v>
      </c>
    </row>
    <row r="28" spans="1:14" s="112" customFormat="1" ht="28.5" customHeight="1">
      <c r="A28" s="107">
        <v>11</v>
      </c>
      <c r="B28" s="100">
        <v>500140</v>
      </c>
      <c r="C28" s="100">
        <v>12055044</v>
      </c>
      <c r="D28" s="114" t="s">
        <v>80</v>
      </c>
      <c r="E28" s="115" t="s">
        <v>108</v>
      </c>
      <c r="F28" s="116" t="s">
        <v>22</v>
      </c>
      <c r="G28" s="117" t="s">
        <v>109</v>
      </c>
      <c r="H28" s="185" t="s">
        <v>85</v>
      </c>
      <c r="I28" s="193" t="s">
        <v>767</v>
      </c>
      <c r="J28" s="184">
        <f>VLOOKUP(C28,'[2]File goc'!$B$6:$G$67,6,0)</f>
        <v>0</v>
      </c>
      <c r="K28" s="183" t="s">
        <v>366</v>
      </c>
      <c r="N28" s="112">
        <v>1</v>
      </c>
    </row>
    <row r="29" spans="1:14" s="112" customFormat="1" ht="28.5" customHeight="1">
      <c r="A29" s="113">
        <v>12</v>
      </c>
      <c r="B29" s="100">
        <v>500171</v>
      </c>
      <c r="C29" s="100">
        <v>12055047</v>
      </c>
      <c r="D29" s="114" t="s">
        <v>113</v>
      </c>
      <c r="E29" s="115" t="s">
        <v>114</v>
      </c>
      <c r="F29" s="116" t="s">
        <v>26</v>
      </c>
      <c r="G29" s="117" t="s">
        <v>115</v>
      </c>
      <c r="H29" s="186" t="s">
        <v>31</v>
      </c>
      <c r="I29" s="194" t="s">
        <v>768</v>
      </c>
      <c r="J29" s="184">
        <f>VLOOKUP(C29,'[2]File goc'!$B$6:$G$67,6,0)</f>
        <v>2</v>
      </c>
      <c r="K29" s="183" t="s">
        <v>366</v>
      </c>
      <c r="N29" s="112">
        <v>1</v>
      </c>
    </row>
    <row r="30" spans="1:12" s="241" customFormat="1" ht="28.5" customHeight="1">
      <c r="A30" s="221">
        <v>13</v>
      </c>
      <c r="B30" s="237">
        <v>500186</v>
      </c>
      <c r="C30" s="237">
        <v>12055053</v>
      </c>
      <c r="D30" s="242" t="s">
        <v>95</v>
      </c>
      <c r="E30" s="243" t="s">
        <v>122</v>
      </c>
      <c r="F30" s="244" t="s">
        <v>22</v>
      </c>
      <c r="G30" s="245" t="s">
        <v>123</v>
      </c>
      <c r="H30" s="246" t="s">
        <v>94</v>
      </c>
      <c r="I30" s="247">
        <v>2.53</v>
      </c>
      <c r="J30" s="240">
        <v>0</v>
      </c>
      <c r="K30" s="230" t="s">
        <v>366</v>
      </c>
      <c r="L30" s="241" t="s">
        <v>794</v>
      </c>
    </row>
    <row r="31" spans="1:11" s="112" customFormat="1" ht="28.5" customHeight="1">
      <c r="A31" s="113">
        <v>14</v>
      </c>
      <c r="B31" s="100">
        <v>500213</v>
      </c>
      <c r="C31" s="100">
        <v>12055057</v>
      </c>
      <c r="D31" s="114" t="s">
        <v>127</v>
      </c>
      <c r="E31" s="115" t="s">
        <v>128</v>
      </c>
      <c r="F31" s="116" t="s">
        <v>26</v>
      </c>
      <c r="G31" s="117" t="s">
        <v>332</v>
      </c>
      <c r="H31" s="186" t="s">
        <v>89</v>
      </c>
      <c r="I31" s="194" t="s">
        <v>787</v>
      </c>
      <c r="J31" s="184">
        <f>VLOOKUP(C31,'[4]File goc'!$B$6:$J$78,9,0)</f>
        <v>0</v>
      </c>
      <c r="K31" s="183" t="s">
        <v>366</v>
      </c>
    </row>
    <row r="32" spans="1:11" s="112" customFormat="1" ht="28.5" customHeight="1">
      <c r="A32" s="113">
        <v>15</v>
      </c>
      <c r="B32" s="100"/>
      <c r="C32" s="100">
        <v>12055061</v>
      </c>
      <c r="D32" s="114" t="s">
        <v>130</v>
      </c>
      <c r="E32" s="115" t="s">
        <v>35</v>
      </c>
      <c r="F32" s="116" t="s">
        <v>22</v>
      </c>
      <c r="G32" s="117" t="s">
        <v>131</v>
      </c>
      <c r="H32" s="186" t="s">
        <v>28</v>
      </c>
      <c r="I32" s="194" t="s">
        <v>769</v>
      </c>
      <c r="J32" s="184">
        <f>VLOOKUP(C32,'[2]File goc'!$B$6:$G$67,6,0)</f>
        <v>0</v>
      </c>
      <c r="K32" s="183" t="s">
        <v>366</v>
      </c>
    </row>
    <row r="33" spans="1:11" s="112" customFormat="1" ht="28.5" customHeight="1">
      <c r="A33" s="113">
        <v>16</v>
      </c>
      <c r="B33" s="100"/>
      <c r="C33" s="162">
        <v>12055900</v>
      </c>
      <c r="D33" s="150" t="s">
        <v>380</v>
      </c>
      <c r="E33" s="151" t="s">
        <v>72</v>
      </c>
      <c r="F33" s="152" t="s">
        <v>22</v>
      </c>
      <c r="G33" s="153" t="s">
        <v>381</v>
      </c>
      <c r="H33" s="179" t="s">
        <v>382</v>
      </c>
      <c r="I33" s="184" t="s">
        <v>779</v>
      </c>
      <c r="J33" s="184">
        <f>VLOOKUP(C33,'[4]File goc'!$B$6:$J$78,9,0)</f>
        <v>0</v>
      </c>
      <c r="K33" s="183" t="s">
        <v>372</v>
      </c>
    </row>
    <row r="34" spans="1:11" s="112" customFormat="1" ht="28.5" customHeight="1">
      <c r="A34" s="113">
        <v>17</v>
      </c>
      <c r="B34" s="100"/>
      <c r="C34" s="149">
        <v>12055265</v>
      </c>
      <c r="D34" s="150" t="s">
        <v>383</v>
      </c>
      <c r="E34" s="151" t="s">
        <v>63</v>
      </c>
      <c r="F34" s="152" t="s">
        <v>22</v>
      </c>
      <c r="G34" s="153" t="s">
        <v>384</v>
      </c>
      <c r="H34" s="179" t="s">
        <v>31</v>
      </c>
      <c r="I34" s="184" t="s">
        <v>764</v>
      </c>
      <c r="J34" s="184">
        <f>VLOOKUP(C34,'[4]File goc'!$B$6:$J$78,9,0)</f>
        <v>0</v>
      </c>
      <c r="K34" s="183" t="s">
        <v>372</v>
      </c>
    </row>
    <row r="35" spans="1:11" s="112" customFormat="1" ht="28.5" customHeight="1">
      <c r="A35" s="113">
        <v>18</v>
      </c>
      <c r="B35" s="100"/>
      <c r="C35" s="149">
        <v>12055269</v>
      </c>
      <c r="D35" s="150" t="s">
        <v>385</v>
      </c>
      <c r="E35" s="151" t="s">
        <v>63</v>
      </c>
      <c r="F35" s="152" t="s">
        <v>26</v>
      </c>
      <c r="G35" s="153" t="s">
        <v>386</v>
      </c>
      <c r="H35" s="179" t="s">
        <v>89</v>
      </c>
      <c r="I35" s="184" t="s">
        <v>767</v>
      </c>
      <c r="J35" s="184">
        <f>VLOOKUP(C35,'[4]File goc'!$B$6:$J$78,9,0)</f>
        <v>0</v>
      </c>
      <c r="K35" s="183" t="s">
        <v>372</v>
      </c>
    </row>
    <row r="36" spans="1:11" s="112" customFormat="1" ht="28.5" customHeight="1">
      <c r="A36" s="113">
        <v>19</v>
      </c>
      <c r="B36" s="100"/>
      <c r="C36" s="149">
        <v>12055275</v>
      </c>
      <c r="D36" s="150" t="s">
        <v>280</v>
      </c>
      <c r="E36" s="151" t="s">
        <v>387</v>
      </c>
      <c r="F36" s="152" t="s">
        <v>22</v>
      </c>
      <c r="G36" s="153" t="s">
        <v>388</v>
      </c>
      <c r="H36" s="179" t="s">
        <v>89</v>
      </c>
      <c r="I36" s="184" t="s">
        <v>777</v>
      </c>
      <c r="J36" s="184">
        <f>VLOOKUP(C36,'[3]File goc'!$B$6:$J$66,9,0)</f>
        <v>0</v>
      </c>
      <c r="K36" s="183" t="s">
        <v>372</v>
      </c>
    </row>
    <row r="37" spans="1:11" s="112" customFormat="1" ht="28.5" customHeight="1">
      <c r="A37" s="113">
        <v>20</v>
      </c>
      <c r="B37" s="100"/>
      <c r="C37" s="149">
        <v>12055282</v>
      </c>
      <c r="D37" s="150" t="s">
        <v>389</v>
      </c>
      <c r="E37" s="151" t="s">
        <v>142</v>
      </c>
      <c r="F37" s="152" t="s">
        <v>22</v>
      </c>
      <c r="G37" s="153" t="s">
        <v>390</v>
      </c>
      <c r="H37" s="179" t="s">
        <v>391</v>
      </c>
      <c r="I37" s="184" t="s">
        <v>788</v>
      </c>
      <c r="J37" s="184">
        <f>VLOOKUP(C37,'[4]File goc'!$B$6:$J$78,9,0)</f>
        <v>0</v>
      </c>
      <c r="K37" s="183" t="s">
        <v>372</v>
      </c>
    </row>
    <row r="38" spans="1:11" s="112" customFormat="1" ht="28.5" customHeight="1">
      <c r="A38" s="113">
        <v>21</v>
      </c>
      <c r="B38" s="100"/>
      <c r="C38" s="149">
        <v>12055286</v>
      </c>
      <c r="D38" s="150" t="s">
        <v>392</v>
      </c>
      <c r="E38" s="151" t="s">
        <v>393</v>
      </c>
      <c r="F38" s="152" t="s">
        <v>26</v>
      </c>
      <c r="G38" s="153" t="s">
        <v>394</v>
      </c>
      <c r="H38" s="179" t="s">
        <v>79</v>
      </c>
      <c r="I38" s="184" t="s">
        <v>789</v>
      </c>
      <c r="J38" s="184">
        <f>VLOOKUP(C38,'[4]File goc'!$B$6:$J$78,9,0)</f>
        <v>0</v>
      </c>
      <c r="K38" s="183" t="s">
        <v>372</v>
      </c>
    </row>
    <row r="39" spans="1:14" s="112" customFormat="1" ht="28.5" customHeight="1">
      <c r="A39" s="113">
        <v>22</v>
      </c>
      <c r="B39" s="100"/>
      <c r="C39" s="149">
        <v>12055289</v>
      </c>
      <c r="D39" s="150" t="s">
        <v>395</v>
      </c>
      <c r="E39" s="151" t="s">
        <v>396</v>
      </c>
      <c r="F39" s="152" t="s">
        <v>26</v>
      </c>
      <c r="G39" s="153" t="s">
        <v>397</v>
      </c>
      <c r="H39" s="179" t="s">
        <v>145</v>
      </c>
      <c r="I39" s="184" t="s">
        <v>784</v>
      </c>
      <c r="J39" s="184">
        <f>VLOOKUP(C39,'[4]File goc'!$B$6:$J$78,9,0)</f>
        <v>0</v>
      </c>
      <c r="K39" s="183" t="s">
        <v>372</v>
      </c>
      <c r="N39" s="112">
        <v>1</v>
      </c>
    </row>
    <row r="40" spans="1:14" s="112" customFormat="1" ht="28.5" customHeight="1">
      <c r="A40" s="113">
        <v>23</v>
      </c>
      <c r="B40" s="100"/>
      <c r="C40" s="149">
        <v>12055294</v>
      </c>
      <c r="D40" s="150" t="s">
        <v>398</v>
      </c>
      <c r="E40" s="151" t="s">
        <v>96</v>
      </c>
      <c r="F40" s="152" t="s">
        <v>22</v>
      </c>
      <c r="G40" s="153" t="s">
        <v>399</v>
      </c>
      <c r="H40" s="179" t="s">
        <v>85</v>
      </c>
      <c r="I40" s="184" t="s">
        <v>770</v>
      </c>
      <c r="J40" s="184">
        <f>VLOOKUP(C40,'[3]File goc'!$B$6:$J$66,9,0)</f>
        <v>0</v>
      </c>
      <c r="K40" s="183" t="s">
        <v>372</v>
      </c>
      <c r="N40" s="112">
        <v>1</v>
      </c>
    </row>
    <row r="41" spans="1:14" s="112" customFormat="1" ht="28.5" customHeight="1">
      <c r="A41" s="113">
        <v>24</v>
      </c>
      <c r="B41" s="100"/>
      <c r="C41" s="149">
        <v>12055298</v>
      </c>
      <c r="D41" s="150" t="s">
        <v>400</v>
      </c>
      <c r="E41" s="151" t="s">
        <v>401</v>
      </c>
      <c r="F41" s="152" t="s">
        <v>26</v>
      </c>
      <c r="G41" s="153" t="s">
        <v>402</v>
      </c>
      <c r="H41" s="179" t="s">
        <v>24</v>
      </c>
      <c r="I41" s="184" t="s">
        <v>768</v>
      </c>
      <c r="J41" s="184">
        <f>VLOOKUP(C41,'[4]File goc'!$B$6:$J$78,9,0)</f>
        <v>1</v>
      </c>
      <c r="K41" s="183" t="s">
        <v>372</v>
      </c>
      <c r="N41" s="112">
        <v>1</v>
      </c>
    </row>
    <row r="42" spans="1:11" s="112" customFormat="1" ht="28.5" customHeight="1">
      <c r="A42" s="113">
        <v>25</v>
      </c>
      <c r="B42" s="100"/>
      <c r="C42" s="149">
        <v>12055307</v>
      </c>
      <c r="D42" s="150" t="s">
        <v>403</v>
      </c>
      <c r="E42" s="151" t="s">
        <v>404</v>
      </c>
      <c r="F42" s="152" t="s">
        <v>26</v>
      </c>
      <c r="G42" s="153" t="s">
        <v>405</v>
      </c>
      <c r="H42" s="179" t="s">
        <v>31</v>
      </c>
      <c r="I42" s="184" t="s">
        <v>778</v>
      </c>
      <c r="J42" s="184">
        <f>VLOOKUP(C42,'[3]File goc'!$B$6:$J$66,9,0)</f>
        <v>0</v>
      </c>
      <c r="K42" s="183" t="s">
        <v>372</v>
      </c>
    </row>
    <row r="43" spans="1:11" s="112" customFormat="1" ht="28.5" customHeight="1">
      <c r="A43" s="113">
        <v>26</v>
      </c>
      <c r="B43" s="100"/>
      <c r="C43" s="149">
        <v>12055309</v>
      </c>
      <c r="D43" s="150" t="s">
        <v>406</v>
      </c>
      <c r="E43" s="151" t="s">
        <v>170</v>
      </c>
      <c r="F43" s="152" t="s">
        <v>26</v>
      </c>
      <c r="G43" s="153" t="s">
        <v>407</v>
      </c>
      <c r="H43" s="179" t="s">
        <v>408</v>
      </c>
      <c r="I43" s="184" t="s">
        <v>780</v>
      </c>
      <c r="J43" s="184">
        <f>VLOOKUP(C43,'[4]File goc'!$B$6:$J$78,9,0)</f>
        <v>0</v>
      </c>
      <c r="K43" s="183" t="s">
        <v>372</v>
      </c>
    </row>
    <row r="44" spans="1:11" s="112" customFormat="1" ht="28.5" customHeight="1">
      <c r="A44" s="113">
        <v>27</v>
      </c>
      <c r="B44" s="100"/>
      <c r="C44" s="149">
        <v>12055331</v>
      </c>
      <c r="D44" s="150" t="s">
        <v>409</v>
      </c>
      <c r="E44" s="151" t="s">
        <v>103</v>
      </c>
      <c r="F44" s="152" t="s">
        <v>22</v>
      </c>
      <c r="G44" s="153" t="s">
        <v>410</v>
      </c>
      <c r="H44" s="179" t="s">
        <v>31</v>
      </c>
      <c r="I44" s="184" t="s">
        <v>790</v>
      </c>
      <c r="J44" s="184">
        <f>VLOOKUP(C44,'[4]File goc'!$B$6:$J$78,9,0)</f>
        <v>1</v>
      </c>
      <c r="K44" s="183" t="s">
        <v>372</v>
      </c>
    </row>
    <row r="45" spans="1:14" s="112" customFormat="1" ht="28.5" customHeight="1">
      <c r="A45" s="113">
        <v>28</v>
      </c>
      <c r="B45" s="100"/>
      <c r="C45" s="149">
        <v>12055316</v>
      </c>
      <c r="D45" s="150" t="s">
        <v>411</v>
      </c>
      <c r="E45" s="151" t="s">
        <v>175</v>
      </c>
      <c r="F45" s="152" t="s">
        <v>26</v>
      </c>
      <c r="G45" s="153" t="s">
        <v>412</v>
      </c>
      <c r="H45" s="179" t="s">
        <v>49</v>
      </c>
      <c r="I45" s="184" t="s">
        <v>770</v>
      </c>
      <c r="J45" s="184">
        <f>VLOOKUP(C45,'[2]File goc'!$B$6:$G$67,6,0)</f>
        <v>0</v>
      </c>
      <c r="K45" s="183" t="s">
        <v>372</v>
      </c>
      <c r="N45" s="112">
        <v>1</v>
      </c>
    </row>
    <row r="46" spans="1:14" s="112" customFormat="1" ht="28.5" customHeight="1">
      <c r="A46" s="113">
        <v>29</v>
      </c>
      <c r="B46" s="100"/>
      <c r="C46" s="149">
        <v>12055325</v>
      </c>
      <c r="D46" s="150" t="s">
        <v>413</v>
      </c>
      <c r="E46" s="151" t="s">
        <v>370</v>
      </c>
      <c r="F46" s="152" t="s">
        <v>22</v>
      </c>
      <c r="G46" s="153" t="s">
        <v>414</v>
      </c>
      <c r="H46" s="179" t="s">
        <v>68</v>
      </c>
      <c r="I46" s="184" t="s">
        <v>779</v>
      </c>
      <c r="J46" s="184">
        <f>VLOOKUP(C46,'[3]File goc'!$B$6:$J$66,9,0)</f>
        <v>2</v>
      </c>
      <c r="K46" s="183" t="s">
        <v>372</v>
      </c>
      <c r="N46" s="112">
        <v>1</v>
      </c>
    </row>
    <row r="47" spans="1:11" s="112" customFormat="1" ht="28.5" customHeight="1">
      <c r="A47" s="113">
        <v>30</v>
      </c>
      <c r="B47" s="100"/>
      <c r="C47" s="149">
        <v>12055342</v>
      </c>
      <c r="D47" s="150" t="s">
        <v>383</v>
      </c>
      <c r="E47" s="151" t="s">
        <v>66</v>
      </c>
      <c r="F47" s="152" t="s">
        <v>22</v>
      </c>
      <c r="G47" s="153" t="s">
        <v>415</v>
      </c>
      <c r="H47" s="179" t="s">
        <v>31</v>
      </c>
      <c r="I47" s="184" t="s">
        <v>780</v>
      </c>
      <c r="J47" s="184">
        <f>VLOOKUP(C47,'[3]File goc'!$B$6:$J$66,9,0)</f>
        <v>0</v>
      </c>
      <c r="K47" s="183" t="s">
        <v>372</v>
      </c>
    </row>
    <row r="48" spans="1:11" s="112" customFormat="1" ht="28.5" customHeight="1">
      <c r="A48" s="113">
        <v>31</v>
      </c>
      <c r="B48" s="100"/>
      <c r="C48" s="149">
        <v>12055352</v>
      </c>
      <c r="D48" s="150" t="s">
        <v>416</v>
      </c>
      <c r="E48" s="151" t="s">
        <v>276</v>
      </c>
      <c r="F48" s="152" t="s">
        <v>26</v>
      </c>
      <c r="G48" s="153" t="s">
        <v>417</v>
      </c>
      <c r="H48" s="179" t="s">
        <v>94</v>
      </c>
      <c r="I48" s="184" t="s">
        <v>771</v>
      </c>
      <c r="J48" s="184">
        <f>VLOOKUP(C48,'[2]File goc'!$B$6:$G$67,6,0)</f>
        <v>0</v>
      </c>
      <c r="K48" s="183" t="s">
        <v>372</v>
      </c>
    </row>
    <row r="49" spans="1:11" s="112" customFormat="1" ht="28.5" customHeight="1">
      <c r="A49" s="113">
        <v>32</v>
      </c>
      <c r="B49" s="100"/>
      <c r="C49" s="149">
        <v>12055356</v>
      </c>
      <c r="D49" s="150" t="s">
        <v>418</v>
      </c>
      <c r="E49" s="151" t="s">
        <v>111</v>
      </c>
      <c r="F49" s="152" t="s">
        <v>22</v>
      </c>
      <c r="G49" s="153" t="s">
        <v>419</v>
      </c>
      <c r="H49" s="179" t="s">
        <v>27</v>
      </c>
      <c r="I49" s="184" t="s">
        <v>772</v>
      </c>
      <c r="J49" s="184">
        <f>VLOOKUP(C49,'[2]File goc'!$B$6:$G$67,6,0)</f>
        <v>0</v>
      </c>
      <c r="K49" s="183" t="s">
        <v>372</v>
      </c>
    </row>
    <row r="50" spans="1:14" s="112" customFormat="1" ht="28.5" customHeight="1">
      <c r="A50" s="113">
        <v>33</v>
      </c>
      <c r="B50" s="100"/>
      <c r="C50" s="149">
        <v>12055357</v>
      </c>
      <c r="D50" s="150" t="s">
        <v>420</v>
      </c>
      <c r="E50" s="151" t="s">
        <v>282</v>
      </c>
      <c r="F50" s="152" t="s">
        <v>22</v>
      </c>
      <c r="G50" s="153" t="s">
        <v>397</v>
      </c>
      <c r="H50" s="179" t="s">
        <v>68</v>
      </c>
      <c r="I50" s="184" t="s">
        <v>773</v>
      </c>
      <c r="J50" s="184">
        <f>VLOOKUP(C50,'[2]File goc'!$B$6:$G$67,6,0)</f>
        <v>10</v>
      </c>
      <c r="K50" s="183" t="s">
        <v>372</v>
      </c>
      <c r="N50" s="112">
        <v>1</v>
      </c>
    </row>
    <row r="51" spans="1:14" s="112" customFormat="1" ht="28.5" customHeight="1">
      <c r="A51" s="113">
        <v>34</v>
      </c>
      <c r="B51" s="100"/>
      <c r="C51" s="149">
        <v>12055358</v>
      </c>
      <c r="D51" s="150" t="s">
        <v>421</v>
      </c>
      <c r="E51" s="151" t="s">
        <v>114</v>
      </c>
      <c r="F51" s="152" t="s">
        <v>26</v>
      </c>
      <c r="G51" s="153" t="s">
        <v>422</v>
      </c>
      <c r="H51" s="179" t="s">
        <v>31</v>
      </c>
      <c r="I51" s="184" t="s">
        <v>764</v>
      </c>
      <c r="J51" s="184">
        <f>VLOOKUP(C51,'[3]File goc'!$B$6:$J$66,9,0)</f>
        <v>0</v>
      </c>
      <c r="K51" s="183" t="s">
        <v>372</v>
      </c>
      <c r="N51" s="112">
        <v>1</v>
      </c>
    </row>
    <row r="52" spans="1:12" s="241" customFormat="1" ht="28.5" customHeight="1">
      <c r="A52" s="236">
        <v>35</v>
      </c>
      <c r="B52" s="237"/>
      <c r="C52" s="238">
        <v>12055361</v>
      </c>
      <c r="D52" s="222" t="s">
        <v>423</v>
      </c>
      <c r="E52" s="239" t="s">
        <v>424</v>
      </c>
      <c r="F52" s="223" t="s">
        <v>22</v>
      </c>
      <c r="G52" s="224" t="s">
        <v>425</v>
      </c>
      <c r="H52" s="228" t="s">
        <v>49</v>
      </c>
      <c r="I52" s="240">
        <v>2.38</v>
      </c>
      <c r="J52" s="240">
        <v>1</v>
      </c>
      <c r="K52" s="230" t="s">
        <v>372</v>
      </c>
      <c r="L52" s="241" t="s">
        <v>794</v>
      </c>
    </row>
    <row r="53" spans="1:11" s="112" customFormat="1" ht="28.5" customHeight="1">
      <c r="A53" s="113">
        <v>36</v>
      </c>
      <c r="B53" s="100"/>
      <c r="C53" s="149">
        <v>12055371</v>
      </c>
      <c r="D53" s="150" t="s">
        <v>426</v>
      </c>
      <c r="E53" s="151" t="s">
        <v>427</v>
      </c>
      <c r="F53" s="152" t="s">
        <v>26</v>
      </c>
      <c r="G53" s="153" t="s">
        <v>428</v>
      </c>
      <c r="H53" s="179" t="s">
        <v>85</v>
      </c>
      <c r="I53" s="184" t="s">
        <v>774</v>
      </c>
      <c r="J53" s="184">
        <f>VLOOKUP(C53,'[2]File goc'!$B$6:$G$67,6,0)</f>
        <v>0</v>
      </c>
      <c r="K53" s="183" t="s">
        <v>372</v>
      </c>
    </row>
    <row r="54" spans="1:11" s="112" customFormat="1" ht="28.5" customHeight="1">
      <c r="A54" s="113">
        <v>37</v>
      </c>
      <c r="B54" s="100"/>
      <c r="C54" s="149">
        <v>12055374</v>
      </c>
      <c r="D54" s="150" t="s">
        <v>429</v>
      </c>
      <c r="E54" s="151" t="s">
        <v>297</v>
      </c>
      <c r="F54" s="152" t="s">
        <v>26</v>
      </c>
      <c r="G54" s="153" t="s">
        <v>430</v>
      </c>
      <c r="H54" s="179" t="s">
        <v>31</v>
      </c>
      <c r="I54" s="184" t="s">
        <v>775</v>
      </c>
      <c r="J54" s="184">
        <f>VLOOKUP(C54,'[2]File goc'!$B$6:$G$67,6,0)</f>
        <v>0</v>
      </c>
      <c r="K54" s="183" t="s">
        <v>372</v>
      </c>
    </row>
    <row r="55" spans="1:11" s="112" customFormat="1" ht="28.5" customHeight="1">
      <c r="A55" s="113">
        <v>38</v>
      </c>
      <c r="B55" s="100"/>
      <c r="C55" s="149">
        <v>12055405</v>
      </c>
      <c r="D55" s="150" t="s">
        <v>431</v>
      </c>
      <c r="E55" s="151" t="s">
        <v>432</v>
      </c>
      <c r="F55" s="152" t="s">
        <v>22</v>
      </c>
      <c r="G55" s="153" t="s">
        <v>433</v>
      </c>
      <c r="H55" s="179" t="s">
        <v>89</v>
      </c>
      <c r="I55" s="184" t="s">
        <v>781</v>
      </c>
      <c r="J55" s="184">
        <f>VLOOKUP(C55,'[3]File goc'!$B$6:$J$66,9,0)</f>
        <v>0</v>
      </c>
      <c r="K55" s="183" t="s">
        <v>372</v>
      </c>
    </row>
    <row r="56" spans="1:14" s="112" customFormat="1" ht="28.5" customHeight="1">
      <c r="A56" s="113">
        <v>39</v>
      </c>
      <c r="B56" s="100"/>
      <c r="C56" s="149">
        <v>12055375</v>
      </c>
      <c r="D56" s="150" t="s">
        <v>434</v>
      </c>
      <c r="E56" s="151" t="s">
        <v>435</v>
      </c>
      <c r="F56" s="152" t="s">
        <v>26</v>
      </c>
      <c r="G56" s="153" t="s">
        <v>436</v>
      </c>
      <c r="H56" s="179" t="s">
        <v>89</v>
      </c>
      <c r="I56" s="184">
        <v>2.29</v>
      </c>
      <c r="J56" s="184">
        <f>VLOOKUP(C56,'[2]File goc'!$B$6:$G$67,6,0)</f>
        <v>1</v>
      </c>
      <c r="K56" s="183" t="s">
        <v>372</v>
      </c>
      <c r="N56" s="112">
        <v>1</v>
      </c>
    </row>
    <row r="57" spans="1:11" s="112" customFormat="1" ht="28.5" customHeight="1">
      <c r="A57" s="113">
        <v>40</v>
      </c>
      <c r="B57" s="100"/>
      <c r="C57" s="149">
        <v>12055377</v>
      </c>
      <c r="D57" s="150" t="s">
        <v>437</v>
      </c>
      <c r="E57" s="151" t="s">
        <v>377</v>
      </c>
      <c r="F57" s="152" t="s">
        <v>26</v>
      </c>
      <c r="G57" s="153" t="s">
        <v>438</v>
      </c>
      <c r="H57" s="179" t="s">
        <v>31</v>
      </c>
      <c r="I57" s="184" t="s">
        <v>782</v>
      </c>
      <c r="J57" s="184">
        <f>VLOOKUP(C57,'[2]File goc'!$B$6:$G$67,6,0)</f>
        <v>0</v>
      </c>
      <c r="K57" s="183" t="s">
        <v>372</v>
      </c>
    </row>
    <row r="58" spans="1:11" s="112" customFormat="1" ht="28.5" customHeight="1">
      <c r="A58" s="113">
        <v>41</v>
      </c>
      <c r="B58" s="100"/>
      <c r="C58" s="149">
        <v>12055392</v>
      </c>
      <c r="D58" s="150" t="s">
        <v>439</v>
      </c>
      <c r="E58" s="151" t="s">
        <v>125</v>
      </c>
      <c r="F58" s="152" t="s">
        <v>22</v>
      </c>
      <c r="G58" s="153" t="s">
        <v>440</v>
      </c>
      <c r="H58" s="179" t="s">
        <v>31</v>
      </c>
      <c r="I58" s="184" t="s">
        <v>791</v>
      </c>
      <c r="J58" s="184">
        <f>VLOOKUP(C58,'[4]File goc'!$B$6:$J$78,9,0)</f>
        <v>0</v>
      </c>
      <c r="K58" s="183" t="s">
        <v>372</v>
      </c>
    </row>
    <row r="59" spans="1:11" s="112" customFormat="1" ht="28.5" customHeight="1">
      <c r="A59" s="113">
        <v>42</v>
      </c>
      <c r="B59" s="100"/>
      <c r="C59" s="149">
        <v>12055393</v>
      </c>
      <c r="D59" s="150" t="s">
        <v>441</v>
      </c>
      <c r="E59" s="151" t="s">
        <v>125</v>
      </c>
      <c r="F59" s="152" t="s">
        <v>22</v>
      </c>
      <c r="G59" s="153" t="s">
        <v>442</v>
      </c>
      <c r="H59" s="179" t="s">
        <v>443</v>
      </c>
      <c r="I59" s="184" t="s">
        <v>782</v>
      </c>
      <c r="J59" s="184">
        <f>VLOOKUP(C59,'[3]File goc'!$B$6:$J$66,9,0)</f>
        <v>0</v>
      </c>
      <c r="K59" s="183" t="s">
        <v>372</v>
      </c>
    </row>
    <row r="60" spans="1:12" s="112" customFormat="1" ht="28.5" customHeight="1">
      <c r="A60" s="113">
        <v>43</v>
      </c>
      <c r="B60" s="100"/>
      <c r="C60" s="149">
        <v>12055394</v>
      </c>
      <c r="D60" s="150" t="s">
        <v>444</v>
      </c>
      <c r="E60" s="151" t="s">
        <v>125</v>
      </c>
      <c r="F60" s="152" t="s">
        <v>22</v>
      </c>
      <c r="G60" s="153" t="s">
        <v>445</v>
      </c>
      <c r="H60" s="179" t="s">
        <v>31</v>
      </c>
      <c r="I60" s="184">
        <v>2.22</v>
      </c>
      <c r="J60" s="184">
        <v>1</v>
      </c>
      <c r="K60" s="183" t="s">
        <v>372</v>
      </c>
      <c r="L60" s="112" t="s">
        <v>795</v>
      </c>
    </row>
    <row r="61" spans="1:11" s="112" customFormat="1" ht="28.5" customHeight="1">
      <c r="A61" s="113">
        <v>44</v>
      </c>
      <c r="B61" s="100"/>
      <c r="C61" s="149">
        <v>12055396</v>
      </c>
      <c r="D61" s="150" t="s">
        <v>446</v>
      </c>
      <c r="E61" s="151" t="s">
        <v>125</v>
      </c>
      <c r="F61" s="152" t="s">
        <v>22</v>
      </c>
      <c r="G61" s="153" t="s">
        <v>447</v>
      </c>
      <c r="H61" s="179" t="s">
        <v>79</v>
      </c>
      <c r="I61" s="184" t="s">
        <v>792</v>
      </c>
      <c r="J61" s="184">
        <f>VLOOKUP(C61,'[4]File goc'!$B$6:$J$78,9,0)</f>
        <v>0</v>
      </c>
      <c r="K61" s="183" t="s">
        <v>372</v>
      </c>
    </row>
    <row r="62" spans="1:14" s="112" customFormat="1" ht="28.5" customHeight="1">
      <c r="A62" s="113">
        <v>45</v>
      </c>
      <c r="B62" s="100"/>
      <c r="C62" s="149">
        <v>12055391</v>
      </c>
      <c r="D62" s="150" t="s">
        <v>280</v>
      </c>
      <c r="E62" s="151" t="s">
        <v>448</v>
      </c>
      <c r="F62" s="152" t="s">
        <v>22</v>
      </c>
      <c r="G62" s="153" t="s">
        <v>449</v>
      </c>
      <c r="H62" s="179" t="s">
        <v>31</v>
      </c>
      <c r="I62" s="184" t="s">
        <v>793</v>
      </c>
      <c r="J62" s="184">
        <f>VLOOKUP(C62,'[3]File goc'!$B$6:$J$66,9,0)</f>
        <v>6</v>
      </c>
      <c r="K62" s="183" t="s">
        <v>372</v>
      </c>
      <c r="N62" s="112">
        <v>1</v>
      </c>
    </row>
    <row r="63" spans="1:11" s="112" customFormat="1" ht="28.5" customHeight="1">
      <c r="A63" s="113">
        <v>46</v>
      </c>
      <c r="B63" s="100"/>
      <c r="C63" s="149">
        <v>12055402</v>
      </c>
      <c r="D63" s="150" t="s">
        <v>450</v>
      </c>
      <c r="E63" s="151" t="s">
        <v>128</v>
      </c>
      <c r="F63" s="152" t="s">
        <v>26</v>
      </c>
      <c r="G63" s="153" t="s">
        <v>451</v>
      </c>
      <c r="H63" s="179" t="s">
        <v>49</v>
      </c>
      <c r="I63" s="184" t="s">
        <v>792</v>
      </c>
      <c r="J63" s="184">
        <f>VLOOKUP(C63,'[3]File goc'!$B$6:$J$66,9,0)</f>
        <v>0</v>
      </c>
      <c r="K63" s="183" t="s">
        <v>372</v>
      </c>
    </row>
    <row r="64" spans="1:14" s="112" customFormat="1" ht="28.5" customHeight="1">
      <c r="A64" s="113">
        <v>47</v>
      </c>
      <c r="B64" s="100"/>
      <c r="C64" s="149">
        <v>12055406</v>
      </c>
      <c r="D64" s="150" t="s">
        <v>452</v>
      </c>
      <c r="E64" s="151" t="s">
        <v>453</v>
      </c>
      <c r="F64" s="152" t="s">
        <v>26</v>
      </c>
      <c r="G64" s="153" t="s">
        <v>454</v>
      </c>
      <c r="H64" s="179" t="s">
        <v>31</v>
      </c>
      <c r="I64" s="184" t="s">
        <v>793</v>
      </c>
      <c r="J64" s="184">
        <f>VLOOKUP(C64,'[4]File goc'!$B$6:$J$78,9,0)</f>
        <v>0</v>
      </c>
      <c r="K64" s="183" t="s">
        <v>372</v>
      </c>
      <c r="N64" s="112">
        <v>1</v>
      </c>
    </row>
    <row r="65" spans="1:13" s="241" customFormat="1" ht="28.5" customHeight="1">
      <c r="A65" s="236">
        <v>48</v>
      </c>
      <c r="B65" s="100"/>
      <c r="C65" s="238">
        <v>12055409</v>
      </c>
      <c r="D65" s="222" t="s">
        <v>455</v>
      </c>
      <c r="E65" s="239" t="s">
        <v>456</v>
      </c>
      <c r="F65" s="223" t="s">
        <v>22</v>
      </c>
      <c r="G65" s="224" t="s">
        <v>457</v>
      </c>
      <c r="H65" s="228" t="s">
        <v>31</v>
      </c>
      <c r="I65" s="240" t="s">
        <v>764</v>
      </c>
      <c r="J65" s="240">
        <f>VLOOKUP(C65,'[3]File goc'!$B$6:$J$66,9,0)</f>
        <v>0</v>
      </c>
      <c r="K65" s="230" t="s">
        <v>372</v>
      </c>
      <c r="L65" s="112"/>
      <c r="M65" s="112"/>
    </row>
    <row r="66" spans="1:14" s="112" customFormat="1" ht="28.5" customHeight="1">
      <c r="A66" s="113">
        <v>49</v>
      </c>
      <c r="B66" s="100"/>
      <c r="C66" s="163">
        <v>12055410</v>
      </c>
      <c r="D66" s="150" t="s">
        <v>458</v>
      </c>
      <c r="E66" s="151" t="s">
        <v>35</v>
      </c>
      <c r="F66" s="152" t="s">
        <v>22</v>
      </c>
      <c r="G66" s="153" t="s">
        <v>459</v>
      </c>
      <c r="H66" s="179" t="s">
        <v>49</v>
      </c>
      <c r="I66" s="184" t="s">
        <v>783</v>
      </c>
      <c r="J66" s="184">
        <f>VLOOKUP(C66,'[3]File goc'!$B$6:$J$66,9,0)</f>
        <v>0</v>
      </c>
      <c r="K66" s="183" t="s">
        <v>372</v>
      </c>
      <c r="N66" s="112">
        <v>1</v>
      </c>
    </row>
    <row r="67" spans="1:11" s="98" customFormat="1" ht="21.75" customHeight="1">
      <c r="A67" s="94" t="s">
        <v>321</v>
      </c>
      <c r="B67" s="106"/>
      <c r="C67" s="119" t="s">
        <v>320</v>
      </c>
      <c r="D67" s="120"/>
      <c r="E67" s="120"/>
      <c r="F67" s="120"/>
      <c r="G67" s="120"/>
      <c r="H67" s="178"/>
      <c r="I67" s="205"/>
      <c r="J67" s="184"/>
      <c r="K67" s="140"/>
    </row>
    <row r="68" spans="1:11" s="91" customFormat="1" ht="28.5" customHeight="1">
      <c r="A68" s="107">
        <v>1</v>
      </c>
      <c r="B68" s="100">
        <v>500244</v>
      </c>
      <c r="C68" s="100">
        <v>12055071</v>
      </c>
      <c r="D68" s="121" t="s">
        <v>140</v>
      </c>
      <c r="E68" s="122" t="s">
        <v>139</v>
      </c>
      <c r="F68" s="123" t="s">
        <v>26</v>
      </c>
      <c r="G68" s="117" t="s">
        <v>141</v>
      </c>
      <c r="H68" s="187" t="s">
        <v>24</v>
      </c>
      <c r="I68" s="195" t="s">
        <v>786</v>
      </c>
      <c r="J68" s="184">
        <f>VLOOKUP(C68,'[5]File goc'!$B$6:$K$86,9,0)</f>
        <v>0</v>
      </c>
      <c r="K68" s="183" t="s">
        <v>366</v>
      </c>
    </row>
    <row r="69" spans="1:11" s="91" customFormat="1" ht="28.5" customHeight="1">
      <c r="A69" s="113">
        <v>2</v>
      </c>
      <c r="B69" s="100">
        <v>500252</v>
      </c>
      <c r="C69" s="100">
        <v>12055076</v>
      </c>
      <c r="D69" s="121" t="s">
        <v>146</v>
      </c>
      <c r="E69" s="122" t="s">
        <v>87</v>
      </c>
      <c r="F69" s="123" t="s">
        <v>26</v>
      </c>
      <c r="G69" s="117" t="s">
        <v>147</v>
      </c>
      <c r="H69" s="187" t="s">
        <v>145</v>
      </c>
      <c r="I69" s="195" t="s">
        <v>797</v>
      </c>
      <c r="J69" s="184">
        <f>VLOOKUP(C69,'[5]File goc'!$B$6:$K$86,9,0)</f>
        <v>0</v>
      </c>
      <c r="K69" s="183" t="s">
        <v>366</v>
      </c>
    </row>
    <row r="70" spans="1:11" s="91" customFormat="1" ht="28.5" customHeight="1">
      <c r="A70" s="107">
        <v>3</v>
      </c>
      <c r="B70" s="100">
        <v>500260</v>
      </c>
      <c r="C70" s="100">
        <v>12055080</v>
      </c>
      <c r="D70" s="121" t="s">
        <v>65</v>
      </c>
      <c r="E70" s="122" t="s">
        <v>153</v>
      </c>
      <c r="F70" s="123" t="s">
        <v>22</v>
      </c>
      <c r="G70" s="117" t="s">
        <v>154</v>
      </c>
      <c r="H70" s="187" t="s">
        <v>28</v>
      </c>
      <c r="I70" s="195" t="s">
        <v>765</v>
      </c>
      <c r="J70" s="184">
        <f>VLOOKUP(C70,'[5]File goc'!$B$6:$K$86,9,0)</f>
        <v>0</v>
      </c>
      <c r="K70" s="183" t="s">
        <v>366</v>
      </c>
    </row>
    <row r="71" spans="1:11" s="91" customFormat="1" ht="28.5" customHeight="1">
      <c r="A71" s="113">
        <v>4</v>
      </c>
      <c r="B71" s="100">
        <v>500280</v>
      </c>
      <c r="C71" s="100">
        <v>12055086</v>
      </c>
      <c r="D71" s="121" t="s">
        <v>158</v>
      </c>
      <c r="E71" s="122" t="s">
        <v>96</v>
      </c>
      <c r="F71" s="123" t="s">
        <v>22</v>
      </c>
      <c r="G71" s="117" t="s">
        <v>159</v>
      </c>
      <c r="H71" s="187" t="s">
        <v>31</v>
      </c>
      <c r="I71" s="195" t="s">
        <v>811</v>
      </c>
      <c r="J71" s="184">
        <f>VLOOKUP(C71,'[7]In toan khoa'!$B$14:$K$89,8,0)</f>
        <v>0</v>
      </c>
      <c r="K71" s="183" t="s">
        <v>366</v>
      </c>
    </row>
    <row r="72" spans="1:11" s="91" customFormat="1" ht="28.5" customHeight="1">
      <c r="A72" s="107">
        <v>5</v>
      </c>
      <c r="B72" s="100">
        <v>500302</v>
      </c>
      <c r="C72" s="100">
        <v>12055095</v>
      </c>
      <c r="D72" s="121" t="s">
        <v>168</v>
      </c>
      <c r="E72" s="122" t="s">
        <v>166</v>
      </c>
      <c r="F72" s="123" t="s">
        <v>26</v>
      </c>
      <c r="G72" s="123" t="s">
        <v>169</v>
      </c>
      <c r="H72" s="187" t="s">
        <v>28</v>
      </c>
      <c r="I72" s="195" t="s">
        <v>764</v>
      </c>
      <c r="J72" s="184">
        <f>VLOOKUP(C72,'[5]File goc'!$B$6:$K$86,9,0)</f>
        <v>0</v>
      </c>
      <c r="K72" s="183" t="s">
        <v>366</v>
      </c>
    </row>
    <row r="73" spans="1:11" s="91" customFormat="1" ht="28.5" customHeight="1">
      <c r="A73" s="113">
        <v>6</v>
      </c>
      <c r="B73" s="100">
        <v>500352</v>
      </c>
      <c r="C73" s="100">
        <v>12055112</v>
      </c>
      <c r="D73" s="121" t="s">
        <v>177</v>
      </c>
      <c r="E73" s="122" t="s">
        <v>26</v>
      </c>
      <c r="F73" s="123" t="s">
        <v>26</v>
      </c>
      <c r="G73" s="117" t="s">
        <v>178</v>
      </c>
      <c r="H73" s="187" t="s">
        <v>129</v>
      </c>
      <c r="I73" s="195" t="s">
        <v>798</v>
      </c>
      <c r="J73" s="184">
        <f>VLOOKUP(C73,'[5]File goc'!$B$6:$K$86,9,0)</f>
        <v>0</v>
      </c>
      <c r="K73" s="183" t="s">
        <v>366</v>
      </c>
    </row>
    <row r="74" spans="1:11" s="91" customFormat="1" ht="28.5" customHeight="1">
      <c r="A74" s="107">
        <v>7</v>
      </c>
      <c r="B74" s="100">
        <v>500377</v>
      </c>
      <c r="C74" s="100">
        <v>12055123</v>
      </c>
      <c r="D74" s="121" t="s">
        <v>42</v>
      </c>
      <c r="E74" s="122" t="s">
        <v>185</v>
      </c>
      <c r="F74" s="123" t="s">
        <v>26</v>
      </c>
      <c r="G74" s="117" t="s">
        <v>186</v>
      </c>
      <c r="H74" s="187" t="s">
        <v>31</v>
      </c>
      <c r="I74" s="195" t="s">
        <v>834</v>
      </c>
      <c r="J74" s="184">
        <f>VLOOKUP(C74,'[7]In toan khoa'!$B$14:$K$89,8,0)</f>
        <v>9</v>
      </c>
      <c r="K74" s="183" t="s">
        <v>366</v>
      </c>
    </row>
    <row r="75" spans="1:11" s="91" customFormat="1" ht="28.5" customHeight="1">
      <c r="A75" s="113">
        <v>8</v>
      </c>
      <c r="B75" s="100">
        <v>500382</v>
      </c>
      <c r="C75" s="100">
        <v>12055125</v>
      </c>
      <c r="D75" s="121" t="s">
        <v>187</v>
      </c>
      <c r="E75" s="122" t="s">
        <v>116</v>
      </c>
      <c r="F75" s="123" t="s">
        <v>26</v>
      </c>
      <c r="G75" s="117" t="s">
        <v>188</v>
      </c>
      <c r="H75" s="187" t="s">
        <v>34</v>
      </c>
      <c r="I75" s="195" t="s">
        <v>800</v>
      </c>
      <c r="J75" s="184">
        <f>VLOOKUP(C75,'[6]File goc'!$B$6:$K$87,7,0)</f>
        <v>0</v>
      </c>
      <c r="K75" s="183" t="s">
        <v>366</v>
      </c>
    </row>
    <row r="76" spans="1:11" s="91" customFormat="1" ht="28.5" customHeight="1">
      <c r="A76" s="107">
        <v>9</v>
      </c>
      <c r="B76" s="100">
        <v>500384</v>
      </c>
      <c r="C76" s="100">
        <v>12055126</v>
      </c>
      <c r="D76" s="121" t="s">
        <v>189</v>
      </c>
      <c r="E76" s="122" t="s">
        <v>190</v>
      </c>
      <c r="F76" s="123" t="s">
        <v>22</v>
      </c>
      <c r="G76" s="117" t="s">
        <v>191</v>
      </c>
      <c r="H76" s="187" t="s">
        <v>94</v>
      </c>
      <c r="I76" s="195" t="s">
        <v>812</v>
      </c>
      <c r="J76" s="184">
        <f>VLOOKUP(C76,'[7]In toan khoa'!$B$14:$K$89,8,0)</f>
        <v>2</v>
      </c>
      <c r="K76" s="183" t="s">
        <v>366</v>
      </c>
    </row>
    <row r="77" spans="1:11" s="91" customFormat="1" ht="28.5" customHeight="1">
      <c r="A77" s="113">
        <v>10</v>
      </c>
      <c r="B77" s="100">
        <v>500402</v>
      </c>
      <c r="C77" s="100">
        <v>12055130</v>
      </c>
      <c r="D77" s="121" t="s">
        <v>193</v>
      </c>
      <c r="E77" s="122" t="s">
        <v>192</v>
      </c>
      <c r="F77" s="123" t="s">
        <v>22</v>
      </c>
      <c r="G77" s="123" t="s">
        <v>194</v>
      </c>
      <c r="H77" s="187" t="s">
        <v>85</v>
      </c>
      <c r="I77" s="195" t="s">
        <v>816</v>
      </c>
      <c r="J77" s="184">
        <v>1</v>
      </c>
      <c r="K77" s="183" t="s">
        <v>366</v>
      </c>
    </row>
    <row r="78" spans="1:11" s="91" customFormat="1" ht="28.5" customHeight="1">
      <c r="A78" s="107">
        <v>11</v>
      </c>
      <c r="B78" s="100"/>
      <c r="C78" s="100">
        <v>12055131</v>
      </c>
      <c r="D78" s="121" t="s">
        <v>25</v>
      </c>
      <c r="E78" s="122" t="s">
        <v>195</v>
      </c>
      <c r="F78" s="123" t="s">
        <v>26</v>
      </c>
      <c r="G78" s="123" t="s">
        <v>196</v>
      </c>
      <c r="H78" s="187" t="s">
        <v>129</v>
      </c>
      <c r="I78" s="195">
        <v>0</v>
      </c>
      <c r="J78" s="184">
        <v>16</v>
      </c>
      <c r="K78" s="183" t="s">
        <v>366</v>
      </c>
    </row>
    <row r="79" spans="1:11" s="91" customFormat="1" ht="28.5" customHeight="1">
      <c r="A79" s="107">
        <v>12</v>
      </c>
      <c r="B79" s="100">
        <v>500404</v>
      </c>
      <c r="C79" s="100">
        <v>12055132</v>
      </c>
      <c r="D79" s="121" t="s">
        <v>160</v>
      </c>
      <c r="E79" s="122" t="s">
        <v>121</v>
      </c>
      <c r="F79" s="123" t="s">
        <v>22</v>
      </c>
      <c r="G79" s="123" t="s">
        <v>197</v>
      </c>
      <c r="H79" s="187" t="s">
        <v>85</v>
      </c>
      <c r="I79" s="193" t="s">
        <v>837</v>
      </c>
      <c r="J79" s="198" t="s">
        <v>837</v>
      </c>
      <c r="K79" s="183" t="s">
        <v>366</v>
      </c>
    </row>
    <row r="80" spans="1:11" s="91" customFormat="1" ht="28.5" customHeight="1">
      <c r="A80" s="107">
        <v>13</v>
      </c>
      <c r="B80" s="100"/>
      <c r="C80" s="149">
        <v>12055473</v>
      </c>
      <c r="D80" s="150" t="s">
        <v>460</v>
      </c>
      <c r="E80" s="151" t="s">
        <v>461</v>
      </c>
      <c r="F80" s="152" t="s">
        <v>26</v>
      </c>
      <c r="G80" s="153" t="s">
        <v>462</v>
      </c>
      <c r="H80" s="179" t="s">
        <v>34</v>
      </c>
      <c r="I80" s="184" t="s">
        <v>801</v>
      </c>
      <c r="J80" s="184">
        <f>VLOOKUP(C80,'[6]File goc'!$B$6:$K$87,7,0)</f>
        <v>0</v>
      </c>
      <c r="K80" s="183" t="s">
        <v>372</v>
      </c>
    </row>
    <row r="81" spans="1:11" s="91" customFormat="1" ht="28.5" customHeight="1">
      <c r="A81" s="107">
        <v>14</v>
      </c>
      <c r="B81" s="100"/>
      <c r="C81" s="149">
        <v>12055418</v>
      </c>
      <c r="D81" s="150" t="s">
        <v>463</v>
      </c>
      <c r="E81" s="151" t="s">
        <v>139</v>
      </c>
      <c r="F81" s="152" t="s">
        <v>26</v>
      </c>
      <c r="G81" s="164" t="s">
        <v>464</v>
      </c>
      <c r="H81" s="179" t="s">
        <v>465</v>
      </c>
      <c r="I81" s="184" t="s">
        <v>765</v>
      </c>
      <c r="J81" s="184">
        <f>VLOOKUP(C81,'[8]In toan khoa'!$B$14:$J$88,8,0)</f>
        <v>0</v>
      </c>
      <c r="K81" s="183" t="s">
        <v>372</v>
      </c>
    </row>
    <row r="82" spans="1:11" s="91" customFormat="1" ht="28.5" customHeight="1">
      <c r="A82" s="107">
        <v>15</v>
      </c>
      <c r="B82" s="100"/>
      <c r="C82" s="149">
        <v>12055484</v>
      </c>
      <c r="D82" s="150" t="s">
        <v>429</v>
      </c>
      <c r="E82" s="151" t="s">
        <v>87</v>
      </c>
      <c r="F82" s="152" t="s">
        <v>26</v>
      </c>
      <c r="G82" s="153" t="s">
        <v>466</v>
      </c>
      <c r="H82" s="179" t="s">
        <v>31</v>
      </c>
      <c r="I82" s="184" t="s">
        <v>770</v>
      </c>
      <c r="J82" s="184">
        <f>VLOOKUP(C82,'[7]In toan khoa'!$B$14:$K$89,8,0)</f>
        <v>0</v>
      </c>
      <c r="K82" s="183" t="s">
        <v>372</v>
      </c>
    </row>
    <row r="83" spans="1:11" s="91" customFormat="1" ht="28.5" customHeight="1">
      <c r="A83" s="107">
        <v>16</v>
      </c>
      <c r="B83" s="100"/>
      <c r="C83" s="162">
        <v>12055903</v>
      </c>
      <c r="D83" s="150" t="s">
        <v>222</v>
      </c>
      <c r="E83" s="151" t="s">
        <v>467</v>
      </c>
      <c r="F83" s="152" t="s">
        <v>22</v>
      </c>
      <c r="G83" s="153" t="s">
        <v>468</v>
      </c>
      <c r="H83" s="179" t="s">
        <v>28</v>
      </c>
      <c r="I83" s="184" t="s">
        <v>766</v>
      </c>
      <c r="J83" s="184">
        <f>VLOOKUP(C83,'[6]File goc'!$B$6:$K$87,7,0)</f>
        <v>0</v>
      </c>
      <c r="K83" s="183" t="s">
        <v>372</v>
      </c>
    </row>
    <row r="84" spans="1:11" s="91" customFormat="1" ht="28.5" customHeight="1">
      <c r="A84" s="107">
        <v>17</v>
      </c>
      <c r="B84" s="100"/>
      <c r="C84" s="149">
        <v>12055424</v>
      </c>
      <c r="D84" s="150" t="s">
        <v>469</v>
      </c>
      <c r="E84" s="151" t="s">
        <v>93</v>
      </c>
      <c r="F84" s="152" t="s">
        <v>22</v>
      </c>
      <c r="G84" s="153" t="s">
        <v>470</v>
      </c>
      <c r="H84" s="188" t="s">
        <v>465</v>
      </c>
      <c r="I84" s="196" t="s">
        <v>817</v>
      </c>
      <c r="J84" s="184">
        <f>VLOOKUP(C84,'[8]In toan khoa'!$B$14:$J$88,8,0)</f>
        <v>16</v>
      </c>
      <c r="K84" s="183" t="s">
        <v>372</v>
      </c>
    </row>
    <row r="85" spans="1:11" s="91" customFormat="1" ht="28.5" customHeight="1">
      <c r="A85" s="107">
        <v>18</v>
      </c>
      <c r="B85" s="100"/>
      <c r="C85" s="149">
        <v>12055491</v>
      </c>
      <c r="D85" s="150" t="s">
        <v>471</v>
      </c>
      <c r="E85" s="151" t="s">
        <v>93</v>
      </c>
      <c r="F85" s="152" t="s">
        <v>26</v>
      </c>
      <c r="G85" s="153" t="s">
        <v>472</v>
      </c>
      <c r="H85" s="179" t="s">
        <v>382</v>
      </c>
      <c r="I85" s="184" t="s">
        <v>813</v>
      </c>
      <c r="J85" s="184">
        <f>VLOOKUP(C85,'[7]In toan khoa'!$B$14:$K$89,8,0)</f>
        <v>0</v>
      </c>
      <c r="K85" s="183" t="s">
        <v>372</v>
      </c>
    </row>
    <row r="86" spans="1:11" s="91" customFormat="1" ht="28.5" customHeight="1">
      <c r="A86" s="107">
        <v>19</v>
      </c>
      <c r="B86" s="100"/>
      <c r="C86" s="149">
        <v>12055498</v>
      </c>
      <c r="D86" s="150" t="s">
        <v>473</v>
      </c>
      <c r="E86" s="151" t="s">
        <v>401</v>
      </c>
      <c r="F86" s="152" t="s">
        <v>26</v>
      </c>
      <c r="G86" s="153" t="s">
        <v>474</v>
      </c>
      <c r="H86" s="179" t="s">
        <v>152</v>
      </c>
      <c r="I86" s="184" t="s">
        <v>789</v>
      </c>
      <c r="J86" s="184">
        <f>VLOOKUP(C86,'[5]File goc'!$B$6:$K$86,9,0)</f>
        <v>0</v>
      </c>
      <c r="K86" s="183" t="s">
        <v>372</v>
      </c>
    </row>
    <row r="87" spans="1:11" s="91" customFormat="1" ht="28.5" customHeight="1">
      <c r="A87" s="107">
        <v>20</v>
      </c>
      <c r="B87" s="100"/>
      <c r="C87" s="149">
        <v>12055499</v>
      </c>
      <c r="D87" s="150" t="s">
        <v>441</v>
      </c>
      <c r="E87" s="151" t="s">
        <v>100</v>
      </c>
      <c r="F87" s="152" t="s">
        <v>22</v>
      </c>
      <c r="G87" s="153" t="s">
        <v>475</v>
      </c>
      <c r="H87" s="179" t="s">
        <v>476</v>
      </c>
      <c r="I87" s="184" t="s">
        <v>802</v>
      </c>
      <c r="J87" s="184">
        <f>VLOOKUP(C87,'[6]File goc'!$B$6:$K$87,7,0)</f>
        <v>0</v>
      </c>
      <c r="K87" s="183" t="s">
        <v>372</v>
      </c>
    </row>
    <row r="88" spans="1:11" s="91" customFormat="1" ht="28.5" customHeight="1">
      <c r="A88" s="107">
        <v>21</v>
      </c>
      <c r="B88" s="100"/>
      <c r="C88" s="149">
        <v>12055500</v>
      </c>
      <c r="D88" s="150" t="s">
        <v>477</v>
      </c>
      <c r="E88" s="151" t="s">
        <v>100</v>
      </c>
      <c r="F88" s="152" t="s">
        <v>22</v>
      </c>
      <c r="G88" s="153" t="s">
        <v>478</v>
      </c>
      <c r="H88" s="179" t="s">
        <v>120</v>
      </c>
      <c r="I88" s="184" t="s">
        <v>763</v>
      </c>
      <c r="J88" s="184">
        <f>VLOOKUP(C88,'[7]In toan khoa'!$B$14:$K$89,8,0)</f>
        <v>1</v>
      </c>
      <c r="K88" s="183" t="s">
        <v>372</v>
      </c>
    </row>
    <row r="89" spans="1:11" s="91" customFormat="1" ht="28.5" customHeight="1">
      <c r="A89" s="107">
        <v>22</v>
      </c>
      <c r="B89" s="100"/>
      <c r="C89" s="149">
        <v>12055502</v>
      </c>
      <c r="D89" s="150" t="s">
        <v>479</v>
      </c>
      <c r="E89" s="151" t="s">
        <v>41</v>
      </c>
      <c r="F89" s="152" t="s">
        <v>22</v>
      </c>
      <c r="G89" s="153" t="s">
        <v>480</v>
      </c>
      <c r="H89" s="179" t="s">
        <v>24</v>
      </c>
      <c r="I89" s="184" t="s">
        <v>803</v>
      </c>
      <c r="J89" s="184">
        <f>VLOOKUP(C89,'[6]File goc'!$B$6:$K$87,7,0)</f>
        <v>0</v>
      </c>
      <c r="K89" s="183" t="s">
        <v>372</v>
      </c>
    </row>
    <row r="90" spans="1:11" s="91" customFormat="1" ht="28.5" customHeight="1">
      <c r="A90" s="107">
        <v>23</v>
      </c>
      <c r="B90" s="100"/>
      <c r="C90" s="149">
        <v>12055503</v>
      </c>
      <c r="D90" s="150" t="s">
        <v>369</v>
      </c>
      <c r="E90" s="151" t="s">
        <v>41</v>
      </c>
      <c r="F90" s="152" t="s">
        <v>22</v>
      </c>
      <c r="G90" s="153" t="s">
        <v>481</v>
      </c>
      <c r="H90" s="179" t="s">
        <v>34</v>
      </c>
      <c r="I90" s="184" t="s">
        <v>814</v>
      </c>
      <c r="J90" s="184">
        <f>VLOOKUP(C90,'[7]In toan khoa'!$B$14:$K$89,8,0)</f>
        <v>0</v>
      </c>
      <c r="K90" s="183" t="s">
        <v>372</v>
      </c>
    </row>
    <row r="91" spans="1:11" s="91" customFormat="1" ht="28.5" customHeight="1">
      <c r="A91" s="107">
        <v>24</v>
      </c>
      <c r="B91" s="100"/>
      <c r="C91" s="149">
        <v>12055507</v>
      </c>
      <c r="D91" s="150" t="s">
        <v>482</v>
      </c>
      <c r="E91" s="151" t="s">
        <v>404</v>
      </c>
      <c r="F91" s="152" t="s">
        <v>26</v>
      </c>
      <c r="G91" s="153" t="s">
        <v>483</v>
      </c>
      <c r="H91" s="179" t="s">
        <v>31</v>
      </c>
      <c r="I91" s="184" t="s">
        <v>792</v>
      </c>
      <c r="J91" s="184">
        <f>VLOOKUP(C91,'[5]File goc'!$B$6:$K$86,9,0)</f>
        <v>0</v>
      </c>
      <c r="K91" s="183" t="s">
        <v>372</v>
      </c>
    </row>
    <row r="92" spans="1:11" s="91" customFormat="1" ht="28.5" customHeight="1">
      <c r="A92" s="107">
        <v>25</v>
      </c>
      <c r="B92" s="100"/>
      <c r="C92" s="149">
        <v>12055510</v>
      </c>
      <c r="D92" s="150" t="s">
        <v>484</v>
      </c>
      <c r="E92" s="151" t="s">
        <v>485</v>
      </c>
      <c r="F92" s="152" t="s">
        <v>22</v>
      </c>
      <c r="G92" s="153" t="s">
        <v>486</v>
      </c>
      <c r="H92" s="179" t="s">
        <v>34</v>
      </c>
      <c r="I92" s="184" t="s">
        <v>799</v>
      </c>
      <c r="J92" s="184">
        <f>VLOOKUP(C92,'[5]File goc'!$B$6:$K$86,9,0)</f>
        <v>1</v>
      </c>
      <c r="K92" s="183" t="s">
        <v>372</v>
      </c>
    </row>
    <row r="93" spans="1:11" s="91" customFormat="1" ht="28.5" customHeight="1">
      <c r="A93" s="107">
        <v>26</v>
      </c>
      <c r="B93" s="100"/>
      <c r="C93" s="149">
        <v>12055511</v>
      </c>
      <c r="D93" s="150" t="s">
        <v>487</v>
      </c>
      <c r="E93" s="151" t="s">
        <v>488</v>
      </c>
      <c r="F93" s="152" t="s">
        <v>26</v>
      </c>
      <c r="G93" s="153" t="s">
        <v>489</v>
      </c>
      <c r="H93" s="179" t="s">
        <v>28</v>
      </c>
      <c r="I93" s="184" t="s">
        <v>789</v>
      </c>
      <c r="J93" s="184">
        <f>VLOOKUP(C93,'[6]File goc'!$B$6:$K$87,7,0)</f>
        <v>0</v>
      </c>
      <c r="K93" s="183" t="s">
        <v>372</v>
      </c>
    </row>
    <row r="94" spans="1:11" s="91" customFormat="1" ht="28.5" customHeight="1">
      <c r="A94" s="107">
        <v>27</v>
      </c>
      <c r="B94" s="100"/>
      <c r="C94" s="149">
        <v>12055512</v>
      </c>
      <c r="D94" s="150" t="s">
        <v>490</v>
      </c>
      <c r="E94" s="151" t="s">
        <v>488</v>
      </c>
      <c r="F94" s="152" t="s">
        <v>26</v>
      </c>
      <c r="G94" s="153" t="s">
        <v>491</v>
      </c>
      <c r="H94" s="179" t="s">
        <v>31</v>
      </c>
      <c r="I94" s="184" t="s">
        <v>815</v>
      </c>
      <c r="J94" s="184">
        <f>VLOOKUP(C94,'[7]In toan khoa'!$B$14:$K$89,8,0)</f>
        <v>2</v>
      </c>
      <c r="K94" s="183" t="s">
        <v>372</v>
      </c>
    </row>
    <row r="95" spans="1:11" s="91" customFormat="1" ht="28.5" customHeight="1">
      <c r="A95" s="107">
        <v>28</v>
      </c>
      <c r="B95" s="100"/>
      <c r="C95" s="149">
        <v>12055518</v>
      </c>
      <c r="D95" s="150" t="s">
        <v>441</v>
      </c>
      <c r="E95" s="151" t="s">
        <v>103</v>
      </c>
      <c r="F95" s="152" t="s">
        <v>22</v>
      </c>
      <c r="G95" s="153" t="s">
        <v>492</v>
      </c>
      <c r="H95" s="179" t="s">
        <v>89</v>
      </c>
      <c r="I95" s="184" t="s">
        <v>807</v>
      </c>
      <c r="J95" s="184">
        <f>VLOOKUP(C95,'[7]In toan khoa'!$B$14:$K$89,8,0)</f>
        <v>0</v>
      </c>
      <c r="K95" s="183" t="s">
        <v>372</v>
      </c>
    </row>
    <row r="96" spans="1:11" s="91" customFormat="1" ht="28.5" customHeight="1">
      <c r="A96" s="107">
        <v>29</v>
      </c>
      <c r="B96" s="100"/>
      <c r="C96" s="149">
        <v>12055435</v>
      </c>
      <c r="D96" s="150" t="s">
        <v>493</v>
      </c>
      <c r="E96" s="151" t="s">
        <v>494</v>
      </c>
      <c r="F96" s="152" t="s">
        <v>26</v>
      </c>
      <c r="G96" s="164" t="s">
        <v>495</v>
      </c>
      <c r="H96" s="179" t="s">
        <v>496</v>
      </c>
      <c r="I96" s="184" t="s">
        <v>818</v>
      </c>
      <c r="J96" s="184">
        <f>VLOOKUP(C96,'[8]In toan khoa'!$B$14:$J$88,8,0)</f>
        <v>9</v>
      </c>
      <c r="K96" s="183" t="s">
        <v>372</v>
      </c>
    </row>
    <row r="97" spans="1:11" s="91" customFormat="1" ht="28.5" customHeight="1">
      <c r="A97" s="107">
        <v>30</v>
      </c>
      <c r="B97" s="100"/>
      <c r="C97" s="149">
        <v>12055521</v>
      </c>
      <c r="D97" s="150" t="s">
        <v>497</v>
      </c>
      <c r="E97" s="151" t="s">
        <v>66</v>
      </c>
      <c r="F97" s="152" t="s">
        <v>22</v>
      </c>
      <c r="G97" s="153" t="s">
        <v>498</v>
      </c>
      <c r="H97" s="179" t="s">
        <v>85</v>
      </c>
      <c r="I97" s="184" t="s">
        <v>774</v>
      </c>
      <c r="J97" s="184">
        <f>VLOOKUP(C97,'[7]In toan khoa'!$B$14:$K$89,8,0)</f>
        <v>0</v>
      </c>
      <c r="K97" s="183" t="s">
        <v>372</v>
      </c>
    </row>
    <row r="98" spans="1:11" s="91" customFormat="1" ht="28.5" customHeight="1">
      <c r="A98" s="107">
        <v>31</v>
      </c>
      <c r="B98" s="100"/>
      <c r="C98" s="149">
        <v>12055523</v>
      </c>
      <c r="D98" s="150" t="s">
        <v>499</v>
      </c>
      <c r="E98" s="151" t="s">
        <v>500</v>
      </c>
      <c r="F98" s="152" t="s">
        <v>26</v>
      </c>
      <c r="G98" s="153" t="s">
        <v>501</v>
      </c>
      <c r="H98" s="179" t="s">
        <v>120</v>
      </c>
      <c r="I98" s="184" t="s">
        <v>804</v>
      </c>
      <c r="J98" s="184">
        <f>VLOOKUP(C98,'[6]File goc'!$B$6:$K$87,7,0)</f>
        <v>0</v>
      </c>
      <c r="K98" s="183" t="s">
        <v>372</v>
      </c>
    </row>
    <row r="99" spans="1:11" s="91" customFormat="1" ht="28.5" customHeight="1">
      <c r="A99" s="107">
        <v>32</v>
      </c>
      <c r="B99" s="100"/>
      <c r="C99" s="149">
        <v>12055525</v>
      </c>
      <c r="D99" s="150" t="s">
        <v>502</v>
      </c>
      <c r="E99" s="151" t="s">
        <v>500</v>
      </c>
      <c r="F99" s="152" t="s">
        <v>26</v>
      </c>
      <c r="G99" s="153" t="s">
        <v>503</v>
      </c>
      <c r="H99" s="179" t="s">
        <v>27</v>
      </c>
      <c r="I99" s="184" t="s">
        <v>779</v>
      </c>
      <c r="J99" s="184">
        <f>VLOOKUP(C99,'[5]File goc'!$B$6:$K$86,9,0)</f>
        <v>0</v>
      </c>
      <c r="K99" s="183" t="s">
        <v>372</v>
      </c>
    </row>
    <row r="100" spans="1:11" s="91" customFormat="1" ht="28.5" customHeight="1">
      <c r="A100" s="107">
        <v>33</v>
      </c>
      <c r="B100" s="100"/>
      <c r="C100" s="149">
        <v>12055441</v>
      </c>
      <c r="D100" s="150" t="s">
        <v>504</v>
      </c>
      <c r="E100" s="151" t="s">
        <v>505</v>
      </c>
      <c r="F100" s="152" t="s">
        <v>26</v>
      </c>
      <c r="G100" s="153" t="s">
        <v>419</v>
      </c>
      <c r="H100" s="188" t="s">
        <v>465</v>
      </c>
      <c r="I100" s="196" t="s">
        <v>771</v>
      </c>
      <c r="J100" s="184">
        <f>VLOOKUP(C100,'[8]In toan khoa'!$B$14:$J$88,8,0)</f>
        <v>0</v>
      </c>
      <c r="K100" s="183" t="s">
        <v>372</v>
      </c>
    </row>
    <row r="101" spans="1:11" s="91" customFormat="1" ht="28.5" customHeight="1">
      <c r="A101" s="107">
        <v>34</v>
      </c>
      <c r="B101" s="100"/>
      <c r="C101" s="149">
        <v>12055443</v>
      </c>
      <c r="D101" s="150" t="s">
        <v>506</v>
      </c>
      <c r="E101" s="151" t="s">
        <v>271</v>
      </c>
      <c r="F101" s="152" t="s">
        <v>22</v>
      </c>
      <c r="G101" s="164" t="s">
        <v>507</v>
      </c>
      <c r="H101" s="179" t="s">
        <v>465</v>
      </c>
      <c r="I101" s="184" t="s">
        <v>769</v>
      </c>
      <c r="J101" s="184">
        <f>VLOOKUP(C101,'[8]In toan khoa'!$B$14:$J$88,8,0)</f>
        <v>0</v>
      </c>
      <c r="K101" s="183" t="s">
        <v>372</v>
      </c>
    </row>
    <row r="102" spans="1:11" s="91" customFormat="1" ht="28.5" customHeight="1">
      <c r="A102" s="107">
        <v>35</v>
      </c>
      <c r="B102" s="100"/>
      <c r="C102" s="149">
        <v>12055526</v>
      </c>
      <c r="D102" s="150" t="s">
        <v>280</v>
      </c>
      <c r="E102" s="151" t="s">
        <v>274</v>
      </c>
      <c r="F102" s="152" t="s">
        <v>22</v>
      </c>
      <c r="G102" s="153" t="s">
        <v>508</v>
      </c>
      <c r="H102" s="179" t="s">
        <v>28</v>
      </c>
      <c r="I102" s="184" t="s">
        <v>805</v>
      </c>
      <c r="J102" s="184">
        <f>VLOOKUP(C102,'[6]File goc'!$B$6:$K$87,7,0)</f>
        <v>0</v>
      </c>
      <c r="K102" s="183" t="s">
        <v>372</v>
      </c>
    </row>
    <row r="103" spans="1:11" s="91" customFormat="1" ht="28.5" customHeight="1">
      <c r="A103" s="107">
        <v>36</v>
      </c>
      <c r="B103" s="100"/>
      <c r="C103" s="149">
        <v>12055446</v>
      </c>
      <c r="D103" s="150" t="s">
        <v>509</v>
      </c>
      <c r="E103" s="151" t="s">
        <v>510</v>
      </c>
      <c r="F103" s="152" t="s">
        <v>22</v>
      </c>
      <c r="G103" s="164" t="s">
        <v>511</v>
      </c>
      <c r="H103" s="179" t="s">
        <v>465</v>
      </c>
      <c r="I103" s="184" t="s">
        <v>798</v>
      </c>
      <c r="J103" s="184">
        <f>VLOOKUP(C103,'[8]In toan khoa'!$B$14:$J$88,8,0)</f>
        <v>1</v>
      </c>
      <c r="K103" s="183" t="s">
        <v>372</v>
      </c>
    </row>
    <row r="104" spans="1:11" s="91" customFormat="1" ht="28.5" customHeight="1">
      <c r="A104" s="107">
        <v>37</v>
      </c>
      <c r="B104" s="100"/>
      <c r="C104" s="149">
        <v>12055449</v>
      </c>
      <c r="D104" s="150" t="s">
        <v>512</v>
      </c>
      <c r="E104" s="151" t="s">
        <v>118</v>
      </c>
      <c r="F104" s="152" t="s">
        <v>26</v>
      </c>
      <c r="G104" s="153" t="s">
        <v>254</v>
      </c>
      <c r="H104" s="188" t="s">
        <v>465</v>
      </c>
      <c r="I104" s="196" t="s">
        <v>813</v>
      </c>
      <c r="J104" s="184">
        <f>VLOOKUP(C104,'[8]In toan khoa'!$B$14:$J$88,8,0)</f>
        <v>0</v>
      </c>
      <c r="K104" s="183" t="s">
        <v>372</v>
      </c>
    </row>
    <row r="105" spans="1:11" s="91" customFormat="1" ht="28.5" customHeight="1">
      <c r="A105" s="107">
        <v>38</v>
      </c>
      <c r="B105" s="100"/>
      <c r="C105" s="149">
        <v>12055541</v>
      </c>
      <c r="D105" s="150" t="s">
        <v>513</v>
      </c>
      <c r="E105" s="151" t="s">
        <v>514</v>
      </c>
      <c r="F105" s="152" t="s">
        <v>26</v>
      </c>
      <c r="G105" s="153" t="s">
        <v>515</v>
      </c>
      <c r="H105" s="179" t="s">
        <v>31</v>
      </c>
      <c r="I105" s="184" t="s">
        <v>806</v>
      </c>
      <c r="J105" s="184">
        <f>VLOOKUP(C105,'[6]File goc'!$B$6:$K$87,7,0)</f>
        <v>0</v>
      </c>
      <c r="K105" s="183" t="s">
        <v>372</v>
      </c>
    </row>
    <row r="106" spans="1:11" s="91" customFormat="1" ht="28.5" customHeight="1">
      <c r="A106" s="107">
        <v>39</v>
      </c>
      <c r="B106" s="100"/>
      <c r="C106" s="149">
        <v>12055542</v>
      </c>
      <c r="D106" s="150" t="s">
        <v>210</v>
      </c>
      <c r="E106" s="151" t="s">
        <v>516</v>
      </c>
      <c r="F106" s="152" t="s">
        <v>26</v>
      </c>
      <c r="G106" s="153" t="s">
        <v>517</v>
      </c>
      <c r="H106" s="179" t="s">
        <v>79</v>
      </c>
      <c r="I106" s="184" t="s">
        <v>790</v>
      </c>
      <c r="J106" s="184">
        <f>VLOOKUP(C106,'[6]File goc'!$B$6:$K$87,7,0)</f>
        <v>0</v>
      </c>
      <c r="K106" s="183" t="s">
        <v>372</v>
      </c>
    </row>
    <row r="107" spans="1:11" s="91" customFormat="1" ht="28.5" customHeight="1">
      <c r="A107" s="107">
        <v>40</v>
      </c>
      <c r="B107" s="100"/>
      <c r="C107" s="149">
        <v>12055555</v>
      </c>
      <c r="D107" s="150" t="s">
        <v>518</v>
      </c>
      <c r="E107" s="151" t="s">
        <v>519</v>
      </c>
      <c r="F107" s="152" t="s">
        <v>26</v>
      </c>
      <c r="G107" s="153" t="s">
        <v>520</v>
      </c>
      <c r="H107" s="179" t="s">
        <v>145</v>
      </c>
      <c r="I107" s="184" t="s">
        <v>786</v>
      </c>
      <c r="J107" s="184">
        <f>VLOOKUP(C107,'[6]File goc'!$B$6:$K$87,7,0)</f>
        <v>0</v>
      </c>
      <c r="K107" s="183" t="s">
        <v>372</v>
      </c>
    </row>
    <row r="108" spans="1:11" s="91" customFormat="1" ht="28.5" customHeight="1">
      <c r="A108" s="107">
        <v>41</v>
      </c>
      <c r="B108" s="100"/>
      <c r="C108" s="149">
        <v>12055556</v>
      </c>
      <c r="D108" s="150" t="s">
        <v>504</v>
      </c>
      <c r="E108" s="151" t="s">
        <v>521</v>
      </c>
      <c r="F108" s="152" t="s">
        <v>26</v>
      </c>
      <c r="G108" s="153" t="s">
        <v>522</v>
      </c>
      <c r="H108" s="179" t="s">
        <v>85</v>
      </c>
      <c r="I108" s="184" t="s">
        <v>807</v>
      </c>
      <c r="J108" s="184">
        <f>VLOOKUP(C108,'[6]File goc'!$B$6:$K$87,7,0)</f>
        <v>0</v>
      </c>
      <c r="K108" s="183" t="s">
        <v>372</v>
      </c>
    </row>
    <row r="109" spans="1:11" s="91" customFormat="1" ht="28.5" customHeight="1">
      <c r="A109" s="107">
        <v>42</v>
      </c>
      <c r="B109" s="100"/>
      <c r="C109" s="149">
        <v>12055562</v>
      </c>
      <c r="D109" s="150" t="s">
        <v>523</v>
      </c>
      <c r="E109" s="151" t="s">
        <v>524</v>
      </c>
      <c r="F109" s="152" t="s">
        <v>26</v>
      </c>
      <c r="G109" s="153" t="s">
        <v>525</v>
      </c>
      <c r="H109" s="179" t="s">
        <v>92</v>
      </c>
      <c r="I109" s="184" t="s">
        <v>808</v>
      </c>
      <c r="J109" s="184">
        <f>VLOOKUP(C109,'[6]File goc'!$B$6:$K$87,7,0)</f>
        <v>0</v>
      </c>
      <c r="K109" s="183" t="s">
        <v>372</v>
      </c>
    </row>
    <row r="110" spans="1:11" s="91" customFormat="1" ht="28.5" customHeight="1">
      <c r="A110" s="107">
        <v>43</v>
      </c>
      <c r="B110" s="100"/>
      <c r="C110" s="149">
        <v>12055567</v>
      </c>
      <c r="D110" s="150" t="s">
        <v>526</v>
      </c>
      <c r="E110" s="151" t="s">
        <v>5</v>
      </c>
      <c r="F110" s="152" t="s">
        <v>26</v>
      </c>
      <c r="G110" s="153" t="s">
        <v>527</v>
      </c>
      <c r="H110" s="179" t="s">
        <v>92</v>
      </c>
      <c r="I110" s="184" t="s">
        <v>809</v>
      </c>
      <c r="J110" s="184">
        <f>VLOOKUP(C110,'[6]File goc'!$B$6:$K$87,7,0)</f>
        <v>0</v>
      </c>
      <c r="K110" s="183" t="s">
        <v>372</v>
      </c>
    </row>
    <row r="111" spans="1:11" s="235" customFormat="1" ht="28.5" customHeight="1">
      <c r="A111" s="221">
        <v>44</v>
      </c>
      <c r="B111" s="237"/>
      <c r="C111" s="238">
        <v>12055569</v>
      </c>
      <c r="D111" s="222" t="s">
        <v>528</v>
      </c>
      <c r="E111" s="239" t="s">
        <v>206</v>
      </c>
      <c r="F111" s="223" t="s">
        <v>22</v>
      </c>
      <c r="G111" s="224" t="s">
        <v>529</v>
      </c>
      <c r="H111" s="228" t="s">
        <v>68</v>
      </c>
      <c r="I111" s="240" t="s">
        <v>759</v>
      </c>
      <c r="J111" s="240">
        <f>VLOOKUP(C111,'[7]In toan khoa'!$B$14:$K$89,8,0)</f>
        <v>0</v>
      </c>
      <c r="K111" s="230" t="s">
        <v>372</v>
      </c>
    </row>
    <row r="112" spans="1:11" s="91" customFormat="1" ht="28.5" customHeight="1">
      <c r="A112" s="107">
        <v>45</v>
      </c>
      <c r="B112" s="100"/>
      <c r="C112" s="149">
        <v>12055544</v>
      </c>
      <c r="D112" s="150" t="s">
        <v>530</v>
      </c>
      <c r="E112" s="151" t="s">
        <v>192</v>
      </c>
      <c r="F112" s="152" t="s">
        <v>22</v>
      </c>
      <c r="G112" s="153" t="s">
        <v>531</v>
      </c>
      <c r="H112" s="179" t="s">
        <v>71</v>
      </c>
      <c r="I112" s="184" t="s">
        <v>810</v>
      </c>
      <c r="J112" s="184">
        <f>VLOOKUP(C112,'[6]File goc'!$B$6:$K$87,7,0)</f>
        <v>0</v>
      </c>
      <c r="K112" s="183" t="s">
        <v>372</v>
      </c>
    </row>
    <row r="113" spans="1:11" s="91" customFormat="1" ht="28.5" customHeight="1">
      <c r="A113" s="107">
        <v>46</v>
      </c>
      <c r="B113" s="100"/>
      <c r="C113" s="149">
        <v>12055546</v>
      </c>
      <c r="D113" s="150" t="s">
        <v>532</v>
      </c>
      <c r="E113" s="151" t="s">
        <v>55</v>
      </c>
      <c r="F113" s="152" t="s">
        <v>22</v>
      </c>
      <c r="G113" s="153" t="s">
        <v>533</v>
      </c>
      <c r="H113" s="179" t="s">
        <v>28</v>
      </c>
      <c r="I113" s="184">
        <v>1.39</v>
      </c>
      <c r="J113" s="184">
        <v>7</v>
      </c>
      <c r="K113" s="183" t="s">
        <v>372</v>
      </c>
    </row>
    <row r="114" spans="1:11" s="91" customFormat="1" ht="28.5" customHeight="1">
      <c r="A114" s="107">
        <v>47</v>
      </c>
      <c r="B114" s="100"/>
      <c r="C114" s="149">
        <v>12055549</v>
      </c>
      <c r="D114" s="150" t="s">
        <v>534</v>
      </c>
      <c r="E114" s="151" t="s">
        <v>309</v>
      </c>
      <c r="F114" s="152" t="s">
        <v>22</v>
      </c>
      <c r="G114" s="153" t="s">
        <v>535</v>
      </c>
      <c r="H114" s="179" t="s">
        <v>31</v>
      </c>
      <c r="I114" s="184" t="s">
        <v>770</v>
      </c>
      <c r="J114" s="184">
        <v>1</v>
      </c>
      <c r="K114" s="183" t="s">
        <v>372</v>
      </c>
    </row>
    <row r="115" spans="1:11" s="91" customFormat="1" ht="28.5" customHeight="1">
      <c r="A115" s="107">
        <v>48</v>
      </c>
      <c r="B115" s="100"/>
      <c r="C115" s="149">
        <v>12055553</v>
      </c>
      <c r="D115" s="150" t="s">
        <v>536</v>
      </c>
      <c r="E115" s="151" t="s">
        <v>537</v>
      </c>
      <c r="F115" s="152" t="s">
        <v>26</v>
      </c>
      <c r="G115" s="153" t="s">
        <v>538</v>
      </c>
      <c r="H115" s="179" t="s">
        <v>31</v>
      </c>
      <c r="I115" s="184" t="s">
        <v>809</v>
      </c>
      <c r="J115" s="184">
        <f>VLOOKUP(C115,'[6]File goc'!$B$6:$K$87,7,0)</f>
        <v>0</v>
      </c>
      <c r="K115" s="183" t="s">
        <v>372</v>
      </c>
    </row>
    <row r="116" spans="1:11" s="91" customFormat="1" ht="28.5" customHeight="1">
      <c r="A116" s="107">
        <v>49</v>
      </c>
      <c r="B116" s="100"/>
      <c r="C116" s="163">
        <v>12055574</v>
      </c>
      <c r="D116" s="150" t="s">
        <v>518</v>
      </c>
      <c r="E116" s="151" t="s">
        <v>9</v>
      </c>
      <c r="F116" s="152" t="s">
        <v>26</v>
      </c>
      <c r="G116" s="153" t="s">
        <v>539</v>
      </c>
      <c r="H116" s="179" t="s">
        <v>94</v>
      </c>
      <c r="I116" s="184" t="s">
        <v>808</v>
      </c>
      <c r="J116" s="184">
        <f>VLOOKUP(C116,'[6]File goc'!$B$6:$K$87,7,0)</f>
        <v>0</v>
      </c>
      <c r="K116" s="183" t="s">
        <v>372</v>
      </c>
    </row>
    <row r="117" spans="1:11" s="91" customFormat="1" ht="28.5" customHeight="1">
      <c r="A117" s="94" t="s">
        <v>321</v>
      </c>
      <c r="B117" s="106"/>
      <c r="C117" s="119" t="s">
        <v>322</v>
      </c>
      <c r="D117" s="134"/>
      <c r="E117" s="134"/>
      <c r="F117" s="134"/>
      <c r="G117" s="134"/>
      <c r="H117" s="178"/>
      <c r="I117" s="205"/>
      <c r="J117" s="184"/>
      <c r="K117" s="140"/>
    </row>
    <row r="118" spans="1:11" s="91" customFormat="1" ht="28.5" customHeight="1">
      <c r="A118" s="107">
        <v>1</v>
      </c>
      <c r="B118" s="100">
        <v>500473</v>
      </c>
      <c r="C118" s="100">
        <v>12055148</v>
      </c>
      <c r="D118" s="114" t="s">
        <v>80</v>
      </c>
      <c r="E118" s="115" t="s">
        <v>214</v>
      </c>
      <c r="F118" s="116" t="s">
        <v>22</v>
      </c>
      <c r="G118" s="117" t="s">
        <v>215</v>
      </c>
      <c r="H118" s="186" t="s">
        <v>31</v>
      </c>
      <c r="I118" s="194" t="s">
        <v>786</v>
      </c>
      <c r="J118" s="184">
        <f>VLOOKUP(C118,'[11]CHEN'!$B$6:$R$91,11,0)</f>
        <v>0</v>
      </c>
      <c r="K118" s="183" t="s">
        <v>366</v>
      </c>
    </row>
    <row r="119" spans="1:11" s="91" customFormat="1" ht="28.5" customHeight="1">
      <c r="A119" s="113">
        <v>2</v>
      </c>
      <c r="B119" s="100">
        <v>500474</v>
      </c>
      <c r="C119" s="100">
        <v>12055149</v>
      </c>
      <c r="D119" s="114" t="s">
        <v>216</v>
      </c>
      <c r="E119" s="115" t="s">
        <v>217</v>
      </c>
      <c r="F119" s="116" t="s">
        <v>26</v>
      </c>
      <c r="G119" s="117" t="s">
        <v>218</v>
      </c>
      <c r="H119" s="186" t="s">
        <v>31</v>
      </c>
      <c r="I119" s="194" t="s">
        <v>825</v>
      </c>
      <c r="J119" s="184">
        <f>VLOOKUP(C119,'[10]chen'!$B$6:$G$84,6,0)</f>
        <v>0</v>
      </c>
      <c r="K119" s="183" t="s">
        <v>366</v>
      </c>
    </row>
    <row r="120" spans="1:11" s="91" customFormat="1" ht="28.5" customHeight="1">
      <c r="A120" s="107">
        <v>3</v>
      </c>
      <c r="B120" s="100">
        <v>500482</v>
      </c>
      <c r="C120" s="100">
        <v>12055153</v>
      </c>
      <c r="D120" s="114" t="s">
        <v>148</v>
      </c>
      <c r="E120" s="115" t="s">
        <v>139</v>
      </c>
      <c r="F120" s="116" t="s">
        <v>26</v>
      </c>
      <c r="G120" s="117" t="s">
        <v>225</v>
      </c>
      <c r="H120" s="186" t="s">
        <v>27</v>
      </c>
      <c r="I120" s="194" t="s">
        <v>798</v>
      </c>
      <c r="J120" s="184">
        <f>VLOOKUP(C120,'[10]chen'!$B$6:$G$84,6,0)</f>
        <v>0</v>
      </c>
      <c r="K120" s="183" t="s">
        <v>366</v>
      </c>
    </row>
    <row r="121" spans="1:11" s="91" customFormat="1" ht="28.5" customHeight="1">
      <c r="A121" s="113">
        <v>4</v>
      </c>
      <c r="B121" s="100">
        <v>500492</v>
      </c>
      <c r="C121" s="100">
        <v>12055157</v>
      </c>
      <c r="D121" s="114" t="s">
        <v>228</v>
      </c>
      <c r="E121" s="115" t="s">
        <v>229</v>
      </c>
      <c r="F121" s="116" t="s">
        <v>26</v>
      </c>
      <c r="G121" s="117" t="s">
        <v>230</v>
      </c>
      <c r="H121" s="186" t="s">
        <v>94</v>
      </c>
      <c r="I121" s="194" t="s">
        <v>807</v>
      </c>
      <c r="J121" s="184">
        <f>VLOOKUP(C121,'[11]CHEN'!$B$6:$R$91,11,0)</f>
        <v>0</v>
      </c>
      <c r="K121" s="183" t="s">
        <v>366</v>
      </c>
    </row>
    <row r="122" spans="1:11" s="91" customFormat="1" ht="28.5" customHeight="1">
      <c r="A122" s="107">
        <v>5</v>
      </c>
      <c r="B122" s="100">
        <v>500494</v>
      </c>
      <c r="C122" s="100">
        <v>12055158</v>
      </c>
      <c r="D122" s="114" t="s">
        <v>231</v>
      </c>
      <c r="E122" s="115" t="s">
        <v>37</v>
      </c>
      <c r="F122" s="116" t="s">
        <v>26</v>
      </c>
      <c r="G122" s="117" t="s">
        <v>232</v>
      </c>
      <c r="H122" s="186" t="s">
        <v>49</v>
      </c>
      <c r="I122" s="194" t="s">
        <v>827</v>
      </c>
      <c r="J122" s="184">
        <f>VLOOKUP(C122,'[10]chen'!$B$6:$G$84,6,0)</f>
        <v>0</v>
      </c>
      <c r="K122" s="183" t="s">
        <v>366</v>
      </c>
    </row>
    <row r="123" spans="1:11" s="91" customFormat="1" ht="28.5" customHeight="1">
      <c r="A123" s="113">
        <v>6</v>
      </c>
      <c r="B123" s="100">
        <v>500497</v>
      </c>
      <c r="C123" s="100">
        <v>12055160</v>
      </c>
      <c r="D123" s="114" t="s">
        <v>204</v>
      </c>
      <c r="E123" s="115" t="s">
        <v>233</v>
      </c>
      <c r="F123" s="116" t="s">
        <v>26</v>
      </c>
      <c r="G123" s="117" t="s">
        <v>234</v>
      </c>
      <c r="H123" s="186" t="s">
        <v>31</v>
      </c>
      <c r="I123" s="194" t="s">
        <v>819</v>
      </c>
      <c r="J123" s="184">
        <f>VLOOKUP(C123,'[9]In toan khoa'!$B$14:$K$96,9,0)</f>
        <v>0</v>
      </c>
      <c r="K123" s="183" t="s">
        <v>366</v>
      </c>
    </row>
    <row r="124" spans="1:11" s="91" customFormat="1" ht="28.5" customHeight="1">
      <c r="A124" s="107">
        <v>7</v>
      </c>
      <c r="B124" s="100">
        <v>500500</v>
      </c>
      <c r="C124" s="100">
        <v>12055161</v>
      </c>
      <c r="D124" s="114" t="s">
        <v>157</v>
      </c>
      <c r="E124" s="115" t="s">
        <v>93</v>
      </c>
      <c r="F124" s="116" t="s">
        <v>22</v>
      </c>
      <c r="G124" s="117" t="s">
        <v>235</v>
      </c>
      <c r="H124" s="186" t="s">
        <v>120</v>
      </c>
      <c r="I124" s="194" t="s">
        <v>831</v>
      </c>
      <c r="J124" s="184">
        <f>VLOOKUP(C124,'[11]CHEN'!$B$6:$R$91,11,0)</f>
        <v>0</v>
      </c>
      <c r="K124" s="183" t="s">
        <v>366</v>
      </c>
    </row>
    <row r="125" spans="1:11" s="91" customFormat="1" ht="28.5" customHeight="1">
      <c r="A125" s="113">
        <v>8</v>
      </c>
      <c r="B125" s="100">
        <v>500503</v>
      </c>
      <c r="C125" s="100">
        <v>12055163</v>
      </c>
      <c r="D125" s="114" t="s">
        <v>236</v>
      </c>
      <c r="E125" s="115" t="s">
        <v>96</v>
      </c>
      <c r="F125" s="116" t="s">
        <v>22</v>
      </c>
      <c r="G125" s="117" t="s">
        <v>237</v>
      </c>
      <c r="H125" s="186" t="s">
        <v>120</v>
      </c>
      <c r="I125" s="194">
        <v>2.58</v>
      </c>
      <c r="J125" s="184">
        <v>1</v>
      </c>
      <c r="K125" s="183" t="s">
        <v>366</v>
      </c>
    </row>
    <row r="126" spans="1:11" s="91" customFormat="1" ht="28.5" customHeight="1">
      <c r="A126" s="107">
        <v>9</v>
      </c>
      <c r="B126" s="100">
        <v>500515</v>
      </c>
      <c r="C126" s="100">
        <v>12055169</v>
      </c>
      <c r="D126" s="114" t="s">
        <v>239</v>
      </c>
      <c r="E126" s="115" t="s">
        <v>100</v>
      </c>
      <c r="F126" s="116" t="s">
        <v>22</v>
      </c>
      <c r="G126" s="117" t="s">
        <v>240</v>
      </c>
      <c r="H126" s="186" t="s">
        <v>24</v>
      </c>
      <c r="I126" s="194" t="s">
        <v>812</v>
      </c>
      <c r="J126" s="184">
        <f>VLOOKUP(C126,'[11]CHEN'!$B$6:$R$91,11,0)</f>
        <v>0</v>
      </c>
      <c r="K126" s="183" t="s">
        <v>366</v>
      </c>
    </row>
    <row r="127" spans="1:11" s="91" customFormat="1" ht="28.5" customHeight="1">
      <c r="A127" s="113">
        <v>10</v>
      </c>
      <c r="B127" s="100">
        <v>500516</v>
      </c>
      <c r="C127" s="100">
        <v>12055170</v>
      </c>
      <c r="D127" s="114" t="s">
        <v>241</v>
      </c>
      <c r="E127" s="115" t="s">
        <v>100</v>
      </c>
      <c r="F127" s="116" t="s">
        <v>22</v>
      </c>
      <c r="G127" s="117" t="s">
        <v>242</v>
      </c>
      <c r="H127" s="186" t="s">
        <v>31</v>
      </c>
      <c r="I127" s="194" t="s">
        <v>809</v>
      </c>
      <c r="J127" s="184">
        <f>VLOOKUP(C127,'[9]In toan khoa'!$B$14:$K$96,9,0)</f>
        <v>0</v>
      </c>
      <c r="K127" s="183" t="s">
        <v>366</v>
      </c>
    </row>
    <row r="128" spans="1:11" s="91" customFormat="1" ht="28.5" customHeight="1">
      <c r="A128" s="107">
        <v>11</v>
      </c>
      <c r="B128" s="100">
        <v>500524</v>
      </c>
      <c r="C128" s="100">
        <v>12055175</v>
      </c>
      <c r="D128" s="114" t="s">
        <v>245</v>
      </c>
      <c r="E128" s="115" t="s">
        <v>246</v>
      </c>
      <c r="F128" s="116" t="s">
        <v>26</v>
      </c>
      <c r="G128" s="117" t="s">
        <v>247</v>
      </c>
      <c r="H128" s="186" t="s">
        <v>68</v>
      </c>
      <c r="I128" s="194" t="s">
        <v>832</v>
      </c>
      <c r="J128" s="184">
        <f>VLOOKUP(C128,'[11]CHEN'!$B$6:$R$91,11,0)</f>
        <v>0</v>
      </c>
      <c r="K128" s="183" t="s">
        <v>366</v>
      </c>
    </row>
    <row r="129" spans="1:11" s="91" customFormat="1" ht="28.5" customHeight="1">
      <c r="A129" s="113">
        <v>12</v>
      </c>
      <c r="B129" s="100">
        <v>500537</v>
      </c>
      <c r="C129" s="100">
        <v>12055183</v>
      </c>
      <c r="D129" s="114" t="s">
        <v>222</v>
      </c>
      <c r="E129" s="115" t="s">
        <v>173</v>
      </c>
      <c r="F129" s="116" t="s">
        <v>22</v>
      </c>
      <c r="G129" s="117" t="s">
        <v>250</v>
      </c>
      <c r="H129" s="186" t="s">
        <v>28</v>
      </c>
      <c r="I129" s="194" t="s">
        <v>774</v>
      </c>
      <c r="J129" s="184">
        <f>VLOOKUP(C129,'[9]In toan khoa'!$B$14:$K$96,9,0)</f>
        <v>0</v>
      </c>
      <c r="K129" s="183" t="s">
        <v>366</v>
      </c>
    </row>
    <row r="130" spans="1:11" s="91" customFormat="1" ht="28.5" customHeight="1">
      <c r="A130" s="107">
        <v>13</v>
      </c>
      <c r="B130" s="118">
        <v>500553</v>
      </c>
      <c r="C130" s="100">
        <v>12055189</v>
      </c>
      <c r="D130" s="124" t="s">
        <v>238</v>
      </c>
      <c r="E130" s="125" t="s">
        <v>175</v>
      </c>
      <c r="F130" s="126" t="s">
        <v>26</v>
      </c>
      <c r="G130" s="127" t="s">
        <v>254</v>
      </c>
      <c r="H130" s="189" t="s">
        <v>31</v>
      </c>
      <c r="I130" s="194" t="s">
        <v>820</v>
      </c>
      <c r="J130" s="184">
        <f>VLOOKUP(C130,'[9]In toan khoa'!$B$14:$K$96,9,0)</f>
        <v>0</v>
      </c>
      <c r="K130" s="183" t="s">
        <v>366</v>
      </c>
    </row>
    <row r="131" spans="1:12" s="98" customFormat="1" ht="23.25" customHeight="1">
      <c r="A131" s="113" t="s">
        <v>361</v>
      </c>
      <c r="B131" s="128">
        <v>500569</v>
      </c>
      <c r="C131" s="100">
        <v>12055197</v>
      </c>
      <c r="D131" s="124" t="s">
        <v>258</v>
      </c>
      <c r="E131" s="125" t="s">
        <v>259</v>
      </c>
      <c r="F131" s="126" t="s">
        <v>26</v>
      </c>
      <c r="G131" s="127" t="s">
        <v>260</v>
      </c>
      <c r="H131" s="189" t="s">
        <v>31</v>
      </c>
      <c r="I131" s="194" t="s">
        <v>821</v>
      </c>
      <c r="J131" s="184">
        <f>VLOOKUP(C131,'[9]In toan khoa'!$B$14:$K$96,9,0)</f>
        <v>0</v>
      </c>
      <c r="K131" s="183" t="s">
        <v>366</v>
      </c>
      <c r="L131" s="98">
        <f>2+16+12+23+105</f>
        <v>158</v>
      </c>
    </row>
    <row r="132" spans="1:11" ht="28.5" customHeight="1">
      <c r="A132" s="113">
        <v>16</v>
      </c>
      <c r="B132" s="100">
        <v>500580</v>
      </c>
      <c r="C132" s="100">
        <v>12055202</v>
      </c>
      <c r="D132" s="114" t="s">
        <v>266</v>
      </c>
      <c r="E132" s="115" t="s">
        <v>66</v>
      </c>
      <c r="F132" s="116" t="s">
        <v>22</v>
      </c>
      <c r="G132" s="117" t="s">
        <v>267</v>
      </c>
      <c r="H132" s="186" t="s">
        <v>31</v>
      </c>
      <c r="I132" s="194" t="s">
        <v>792</v>
      </c>
      <c r="J132" s="184">
        <f>VLOOKUP(C132,'[11]CHEN'!$B$6:$R$91,11,0)</f>
        <v>0</v>
      </c>
      <c r="K132" s="183" t="s">
        <v>366</v>
      </c>
    </row>
    <row r="133" spans="1:11" ht="28.5" customHeight="1">
      <c r="A133" s="107">
        <v>17</v>
      </c>
      <c r="B133" s="100">
        <v>500596</v>
      </c>
      <c r="C133" s="100">
        <v>12055209</v>
      </c>
      <c r="D133" s="114" t="s">
        <v>278</v>
      </c>
      <c r="E133" s="115" t="s">
        <v>26</v>
      </c>
      <c r="F133" s="116" t="s">
        <v>22</v>
      </c>
      <c r="G133" s="117" t="s">
        <v>279</v>
      </c>
      <c r="H133" s="186" t="s">
        <v>31</v>
      </c>
      <c r="I133" s="194" t="s">
        <v>797</v>
      </c>
      <c r="J133" s="184">
        <f>VLOOKUP(C133,'[9]In toan khoa'!$B$14:$K$96,9,0)</f>
        <v>0</v>
      </c>
      <c r="K133" s="183" t="s">
        <v>366</v>
      </c>
    </row>
    <row r="134" spans="1:11" ht="28.5" customHeight="1">
      <c r="A134" s="113">
        <v>18</v>
      </c>
      <c r="B134" s="100">
        <v>500603</v>
      </c>
      <c r="C134" s="100">
        <v>12055213</v>
      </c>
      <c r="D134" s="114" t="s">
        <v>284</v>
      </c>
      <c r="E134" s="115" t="s">
        <v>114</v>
      </c>
      <c r="F134" s="116" t="s">
        <v>22</v>
      </c>
      <c r="G134" s="117" t="s">
        <v>285</v>
      </c>
      <c r="H134" s="186" t="s">
        <v>28</v>
      </c>
      <c r="I134" s="194" t="s">
        <v>822</v>
      </c>
      <c r="J134" s="184">
        <f>VLOOKUP(C134,'[9]In toan khoa'!$B$14:$K$96,9,0)</f>
        <v>0</v>
      </c>
      <c r="K134" s="183" t="s">
        <v>366</v>
      </c>
    </row>
    <row r="135" spans="1:11" ht="28.5" customHeight="1">
      <c r="A135" s="107">
        <v>19</v>
      </c>
      <c r="B135" s="100">
        <v>500608</v>
      </c>
      <c r="C135" s="100">
        <v>12055214</v>
      </c>
      <c r="D135" s="114" t="s">
        <v>286</v>
      </c>
      <c r="E135" s="115" t="s">
        <v>287</v>
      </c>
      <c r="F135" s="116" t="s">
        <v>22</v>
      </c>
      <c r="G135" s="117" t="s">
        <v>288</v>
      </c>
      <c r="H135" s="186" t="s">
        <v>92</v>
      </c>
      <c r="I135" s="194" t="s">
        <v>797</v>
      </c>
      <c r="J135" s="184">
        <f>VLOOKUP(C135,'[10]chen'!$B$6:$G$84,6,0)</f>
        <v>0</v>
      </c>
      <c r="K135" s="183" t="s">
        <v>366</v>
      </c>
    </row>
    <row r="136" spans="1:13" ht="28.5" customHeight="1">
      <c r="A136" s="113">
        <v>20</v>
      </c>
      <c r="B136" s="100">
        <v>500613</v>
      </c>
      <c r="C136" s="100">
        <v>12055217</v>
      </c>
      <c r="D136" s="114" t="s">
        <v>291</v>
      </c>
      <c r="E136" s="115" t="s">
        <v>67</v>
      </c>
      <c r="F136" s="116" t="s">
        <v>22</v>
      </c>
      <c r="G136" s="117" t="s">
        <v>292</v>
      </c>
      <c r="H136" s="186" t="s">
        <v>27</v>
      </c>
      <c r="I136" s="194" t="s">
        <v>809</v>
      </c>
      <c r="J136" s="184">
        <f>VLOOKUP(C136,'[9]In toan khoa'!$B$14:$K$96,9,0)</f>
        <v>0</v>
      </c>
      <c r="K136" s="183" t="s">
        <v>366</v>
      </c>
      <c r="M136" s="129" t="s">
        <v>361</v>
      </c>
    </row>
    <row r="137" spans="1:11" ht="28.5" customHeight="1">
      <c r="A137" s="107">
        <v>21</v>
      </c>
      <c r="B137" s="100">
        <v>500639</v>
      </c>
      <c r="C137" s="100">
        <v>12055228</v>
      </c>
      <c r="D137" s="114" t="s">
        <v>304</v>
      </c>
      <c r="E137" s="115" t="s">
        <v>30</v>
      </c>
      <c r="F137" s="116" t="s">
        <v>26</v>
      </c>
      <c r="G137" s="117" t="s">
        <v>305</v>
      </c>
      <c r="H137" s="186" t="s">
        <v>79</v>
      </c>
      <c r="I137" s="194" t="s">
        <v>791</v>
      </c>
      <c r="J137" s="184">
        <f>VLOOKUP(C137,'[11]CHEN'!$B$6:$R$91,11,0)</f>
        <v>0</v>
      </c>
      <c r="K137" s="183" t="s">
        <v>366</v>
      </c>
    </row>
    <row r="138" spans="1:11" ht="28.5" customHeight="1">
      <c r="A138" s="107">
        <v>22</v>
      </c>
      <c r="B138" s="100">
        <v>500680</v>
      </c>
      <c r="C138" s="100">
        <v>12055244</v>
      </c>
      <c r="D138" s="114" t="s">
        <v>7</v>
      </c>
      <c r="E138" s="115" t="s">
        <v>8</v>
      </c>
      <c r="F138" s="116" t="s">
        <v>26</v>
      </c>
      <c r="G138" s="117" t="s">
        <v>235</v>
      </c>
      <c r="H138" s="186" t="s">
        <v>31</v>
      </c>
      <c r="I138" s="194" t="s">
        <v>778</v>
      </c>
      <c r="J138" s="184">
        <f>VLOOKUP(C138,'[11]CHEN'!$B$6:$R$91,11,0)</f>
        <v>0</v>
      </c>
      <c r="K138" s="183" t="s">
        <v>366</v>
      </c>
    </row>
    <row r="139" spans="1:11" ht="28.5" customHeight="1">
      <c r="A139" s="107">
        <v>23</v>
      </c>
      <c r="B139" s="100"/>
      <c r="C139" s="149">
        <v>12055704</v>
      </c>
      <c r="D139" s="150" t="s">
        <v>540</v>
      </c>
      <c r="E139" s="151" t="s">
        <v>63</v>
      </c>
      <c r="F139" s="152" t="s">
        <v>26</v>
      </c>
      <c r="G139" s="153" t="s">
        <v>541</v>
      </c>
      <c r="H139" s="179" t="s">
        <v>31</v>
      </c>
      <c r="I139" s="184" t="s">
        <v>828</v>
      </c>
      <c r="J139" s="184">
        <f>VLOOKUP(C139,'[10]chen'!$B$6:$G$84,6,0)</f>
        <v>0</v>
      </c>
      <c r="K139" s="183" t="s">
        <v>372</v>
      </c>
    </row>
    <row r="140" spans="1:11" ht="28.5" customHeight="1">
      <c r="A140" s="107">
        <v>24</v>
      </c>
      <c r="B140" s="100"/>
      <c r="C140" s="163">
        <v>12055708</v>
      </c>
      <c r="D140" s="150" t="s">
        <v>518</v>
      </c>
      <c r="E140" s="151" t="s">
        <v>542</v>
      </c>
      <c r="F140" s="152" t="s">
        <v>26</v>
      </c>
      <c r="G140" s="153" t="s">
        <v>543</v>
      </c>
      <c r="H140" s="179" t="s">
        <v>145</v>
      </c>
      <c r="I140" s="184" t="s">
        <v>825</v>
      </c>
      <c r="J140" s="184">
        <f>VLOOKUP(C140,'[10]chen'!$B$6:$G$84,6,0)</f>
        <v>0</v>
      </c>
      <c r="K140" s="183" t="s">
        <v>372</v>
      </c>
    </row>
    <row r="141" spans="1:11" ht="28.5" customHeight="1">
      <c r="A141" s="107">
        <v>25</v>
      </c>
      <c r="B141" s="100"/>
      <c r="C141" s="149">
        <v>12055654</v>
      </c>
      <c r="D141" s="150" t="s">
        <v>544</v>
      </c>
      <c r="E141" s="151" t="s">
        <v>142</v>
      </c>
      <c r="F141" s="152" t="s">
        <v>22</v>
      </c>
      <c r="G141" s="153" t="s">
        <v>545</v>
      </c>
      <c r="H141" s="179" t="s">
        <v>546</v>
      </c>
      <c r="I141" s="184">
        <v>2.74</v>
      </c>
      <c r="J141" s="184">
        <v>1</v>
      </c>
      <c r="K141" s="183" t="s">
        <v>372</v>
      </c>
    </row>
    <row r="142" spans="1:11" ht="28.5" customHeight="1">
      <c r="A142" s="107">
        <v>26</v>
      </c>
      <c r="B142" s="100"/>
      <c r="C142" s="149">
        <v>12055715</v>
      </c>
      <c r="D142" s="150" t="s">
        <v>547</v>
      </c>
      <c r="E142" s="151" t="s">
        <v>142</v>
      </c>
      <c r="F142" s="152" t="s">
        <v>22</v>
      </c>
      <c r="G142" s="153" t="s">
        <v>548</v>
      </c>
      <c r="H142" s="179" t="s">
        <v>31</v>
      </c>
      <c r="I142" s="184" t="s">
        <v>758</v>
      </c>
      <c r="J142" s="184">
        <f>VLOOKUP(C142,'[11]CHEN'!$B$6:$R$91,11,0)</f>
        <v>0</v>
      </c>
      <c r="K142" s="183" t="s">
        <v>372</v>
      </c>
    </row>
    <row r="143" spans="1:11" ht="28.5" customHeight="1">
      <c r="A143" s="107">
        <v>27</v>
      </c>
      <c r="B143" s="100"/>
      <c r="C143" s="149">
        <v>12055721</v>
      </c>
      <c r="D143" s="150" t="s">
        <v>518</v>
      </c>
      <c r="E143" s="151" t="s">
        <v>549</v>
      </c>
      <c r="F143" s="152" t="s">
        <v>26</v>
      </c>
      <c r="G143" s="153" t="s">
        <v>550</v>
      </c>
      <c r="H143" s="179" t="s">
        <v>382</v>
      </c>
      <c r="I143" s="184" t="s">
        <v>823</v>
      </c>
      <c r="J143" s="184">
        <f>VLOOKUP(C143,'[9]In toan khoa'!$B$14:$K$96,9,0)</f>
        <v>0</v>
      </c>
      <c r="K143" s="183" t="s">
        <v>372</v>
      </c>
    </row>
    <row r="144" spans="1:11" ht="28.5" customHeight="1">
      <c r="A144" s="107">
        <v>28</v>
      </c>
      <c r="B144" s="100"/>
      <c r="C144" s="149">
        <v>12055662</v>
      </c>
      <c r="D144" s="150" t="s">
        <v>551</v>
      </c>
      <c r="E144" s="151" t="s">
        <v>552</v>
      </c>
      <c r="F144" s="152" t="s">
        <v>26</v>
      </c>
      <c r="G144" s="153" t="s">
        <v>553</v>
      </c>
      <c r="H144" s="179" t="s">
        <v>546</v>
      </c>
      <c r="I144" s="184">
        <v>2.85</v>
      </c>
      <c r="J144" s="184">
        <v>0</v>
      </c>
      <c r="K144" s="183" t="s">
        <v>372</v>
      </c>
    </row>
    <row r="145" spans="1:11" ht="28.5" customHeight="1">
      <c r="A145" s="107">
        <v>29</v>
      </c>
      <c r="B145" s="100"/>
      <c r="C145" s="149">
        <v>12055725</v>
      </c>
      <c r="D145" s="150" t="s">
        <v>554</v>
      </c>
      <c r="E145" s="151" t="s">
        <v>96</v>
      </c>
      <c r="F145" s="152" t="s">
        <v>22</v>
      </c>
      <c r="G145" s="153" t="s">
        <v>555</v>
      </c>
      <c r="H145" s="179" t="s">
        <v>145</v>
      </c>
      <c r="I145" s="184" t="s">
        <v>778</v>
      </c>
      <c r="J145" s="184">
        <f>VLOOKUP(C145,'[11]CHEN'!$B$6:$R$91,11,0)</f>
        <v>0</v>
      </c>
      <c r="K145" s="183" t="s">
        <v>372</v>
      </c>
    </row>
    <row r="146" spans="1:11" ht="28.5" customHeight="1">
      <c r="A146" s="107">
        <v>30</v>
      </c>
      <c r="B146" s="100"/>
      <c r="C146" s="149">
        <v>12055726</v>
      </c>
      <c r="D146" s="150" t="s">
        <v>280</v>
      </c>
      <c r="E146" s="151" t="s">
        <v>401</v>
      </c>
      <c r="F146" s="152" t="s">
        <v>22</v>
      </c>
      <c r="G146" s="153" t="s">
        <v>556</v>
      </c>
      <c r="H146" s="179" t="s">
        <v>89</v>
      </c>
      <c r="I146" s="184" t="s">
        <v>831</v>
      </c>
      <c r="J146" s="184">
        <f>VLOOKUP(C146,'[11]CHEN'!$B$6:$R$91,11,0)</f>
        <v>0</v>
      </c>
      <c r="K146" s="183" t="s">
        <v>372</v>
      </c>
    </row>
    <row r="147" spans="1:11" ht="28.5" customHeight="1">
      <c r="A147" s="107">
        <v>31</v>
      </c>
      <c r="B147" s="100"/>
      <c r="C147" s="149">
        <v>12055731</v>
      </c>
      <c r="D147" s="150" t="s">
        <v>557</v>
      </c>
      <c r="E147" s="151" t="s">
        <v>41</v>
      </c>
      <c r="F147" s="152" t="s">
        <v>22</v>
      </c>
      <c r="G147" s="153" t="s">
        <v>558</v>
      </c>
      <c r="H147" s="179" t="s">
        <v>546</v>
      </c>
      <c r="I147" s="184" t="s">
        <v>765</v>
      </c>
      <c r="J147" s="184">
        <f>VLOOKUP(C147,'[9]In toan khoa'!$B$14:$K$96,9,0)</f>
        <v>0</v>
      </c>
      <c r="K147" s="183" t="s">
        <v>372</v>
      </c>
    </row>
    <row r="148" spans="1:11" ht="28.5" customHeight="1">
      <c r="A148" s="107">
        <v>32</v>
      </c>
      <c r="B148" s="100"/>
      <c r="C148" s="149">
        <v>12055746</v>
      </c>
      <c r="D148" s="150" t="s">
        <v>559</v>
      </c>
      <c r="E148" s="151" t="s">
        <v>259</v>
      </c>
      <c r="F148" s="152" t="s">
        <v>26</v>
      </c>
      <c r="G148" s="153" t="s">
        <v>560</v>
      </c>
      <c r="H148" s="179" t="s">
        <v>546</v>
      </c>
      <c r="I148" s="184" t="s">
        <v>819</v>
      </c>
      <c r="J148" s="184">
        <f>VLOOKUP(C148,'[9]In toan khoa'!$B$14:$K$96,9,0)</f>
        <v>0</v>
      </c>
      <c r="K148" s="183" t="s">
        <v>372</v>
      </c>
    </row>
    <row r="149" spans="1:11" ht="28.5" customHeight="1">
      <c r="A149" s="107">
        <v>33</v>
      </c>
      <c r="B149" s="100"/>
      <c r="C149" s="149">
        <v>12055747</v>
      </c>
      <c r="D149" s="150" t="s">
        <v>561</v>
      </c>
      <c r="E149" s="151" t="s">
        <v>262</v>
      </c>
      <c r="F149" s="152" t="s">
        <v>26</v>
      </c>
      <c r="G149" s="153" t="s">
        <v>562</v>
      </c>
      <c r="H149" s="179" t="s">
        <v>563</v>
      </c>
      <c r="I149" s="184" t="s">
        <v>809</v>
      </c>
      <c r="J149" s="184">
        <f>VLOOKUP(C149,'[10]chen'!$B$6:$G$84,6,0)</f>
        <v>0</v>
      </c>
      <c r="K149" s="183" t="s">
        <v>372</v>
      </c>
    </row>
    <row r="150" spans="1:11" ht="28.5" customHeight="1">
      <c r="A150" s="107">
        <v>34</v>
      </c>
      <c r="B150" s="100"/>
      <c r="C150" s="149">
        <v>12055754</v>
      </c>
      <c r="D150" s="150" t="s">
        <v>564</v>
      </c>
      <c r="E150" s="151" t="s">
        <v>66</v>
      </c>
      <c r="F150" s="152" t="s">
        <v>22</v>
      </c>
      <c r="G150" s="153" t="s">
        <v>565</v>
      </c>
      <c r="H150" s="179" t="s">
        <v>31</v>
      </c>
      <c r="I150" s="184" t="s">
        <v>788</v>
      </c>
      <c r="J150" s="184">
        <f>VLOOKUP(C150,'[11]CHEN'!$B$6:$R$91,11,0)</f>
        <v>0</v>
      </c>
      <c r="K150" s="183" t="s">
        <v>372</v>
      </c>
    </row>
    <row r="151" spans="1:11" ht="28.5" customHeight="1">
      <c r="A151" s="107">
        <v>35</v>
      </c>
      <c r="B151" s="100"/>
      <c r="C151" s="149">
        <v>12055769</v>
      </c>
      <c r="D151" s="150" t="s">
        <v>299</v>
      </c>
      <c r="E151" s="151" t="s">
        <v>566</v>
      </c>
      <c r="F151" s="152" t="s">
        <v>26</v>
      </c>
      <c r="G151" s="153" t="s">
        <v>567</v>
      </c>
      <c r="H151" s="179" t="s">
        <v>546</v>
      </c>
      <c r="I151" s="184" t="s">
        <v>824</v>
      </c>
      <c r="J151" s="184">
        <f>VLOOKUP(C151,'[9]In toan khoa'!$B$14:$K$96,9,0)</f>
        <v>0</v>
      </c>
      <c r="K151" s="183" t="s">
        <v>372</v>
      </c>
    </row>
    <row r="152" spans="1:11" ht="28.5" customHeight="1">
      <c r="A152" s="107">
        <v>36</v>
      </c>
      <c r="B152" s="100"/>
      <c r="C152" s="149">
        <v>12055764</v>
      </c>
      <c r="D152" s="150" t="s">
        <v>568</v>
      </c>
      <c r="E152" s="151" t="s">
        <v>114</v>
      </c>
      <c r="F152" s="152" t="s">
        <v>22</v>
      </c>
      <c r="G152" s="153" t="s">
        <v>569</v>
      </c>
      <c r="H152" s="188" t="s">
        <v>31</v>
      </c>
      <c r="I152" s="196" t="s">
        <v>816</v>
      </c>
      <c r="J152" s="184">
        <f>VLOOKUP(C152,'[9]In toan khoa'!$B$14:$K$96,9,0)</f>
        <v>0</v>
      </c>
      <c r="K152" s="183" t="s">
        <v>372</v>
      </c>
    </row>
    <row r="153" spans="1:11" ht="28.5" customHeight="1">
      <c r="A153" s="107">
        <v>37</v>
      </c>
      <c r="B153" s="100"/>
      <c r="C153" s="149">
        <v>12055771</v>
      </c>
      <c r="D153" s="150" t="s">
        <v>306</v>
      </c>
      <c r="E153" s="151" t="s">
        <v>570</v>
      </c>
      <c r="F153" s="152" t="s">
        <v>22</v>
      </c>
      <c r="G153" s="153" t="s">
        <v>571</v>
      </c>
      <c r="H153" s="179" t="s">
        <v>34</v>
      </c>
      <c r="I153" s="184" t="s">
        <v>814</v>
      </c>
      <c r="J153" s="184">
        <f>VLOOKUP(C153,'[11]CHEN'!$B$6:$R$91,11,0)</f>
        <v>0</v>
      </c>
      <c r="K153" s="183" t="s">
        <v>372</v>
      </c>
    </row>
    <row r="154" spans="1:11" s="248" customFormat="1" ht="28.5" customHeight="1">
      <c r="A154" s="221">
        <v>38</v>
      </c>
      <c r="B154" s="237"/>
      <c r="C154" s="238">
        <v>12055684</v>
      </c>
      <c r="D154" s="222" t="s">
        <v>572</v>
      </c>
      <c r="E154" s="239" t="s">
        <v>116</v>
      </c>
      <c r="F154" s="223" t="s">
        <v>22</v>
      </c>
      <c r="G154" s="224" t="s">
        <v>573</v>
      </c>
      <c r="H154" s="228" t="s">
        <v>546</v>
      </c>
      <c r="I154" s="240">
        <v>3.14</v>
      </c>
      <c r="J154" s="240">
        <v>0</v>
      </c>
      <c r="K154" s="230" t="s">
        <v>372</v>
      </c>
    </row>
    <row r="155" spans="1:13" s="248" customFormat="1" ht="28.5" customHeight="1">
      <c r="A155" s="221">
        <v>39</v>
      </c>
      <c r="B155" s="100"/>
      <c r="C155" s="238">
        <v>12055775</v>
      </c>
      <c r="D155" s="222" t="s">
        <v>574</v>
      </c>
      <c r="E155" s="239" t="s">
        <v>116</v>
      </c>
      <c r="F155" s="223" t="s">
        <v>26</v>
      </c>
      <c r="G155" s="224" t="s">
        <v>575</v>
      </c>
      <c r="H155" s="228" t="s">
        <v>295</v>
      </c>
      <c r="I155" s="240" t="s">
        <v>833</v>
      </c>
      <c r="J155" s="240">
        <f>VLOOKUP(C155,'[11]CHEN'!$B$6:$R$91,11,0)</f>
        <v>0</v>
      </c>
      <c r="K155" s="230" t="s">
        <v>372</v>
      </c>
      <c r="L155" s="129"/>
      <c r="M155" s="129"/>
    </row>
    <row r="156" spans="1:11" ht="28.5" customHeight="1">
      <c r="A156" s="107">
        <v>40</v>
      </c>
      <c r="B156" s="100"/>
      <c r="C156" s="149">
        <v>12055779</v>
      </c>
      <c r="D156" s="150" t="s">
        <v>518</v>
      </c>
      <c r="E156" s="151" t="s">
        <v>576</v>
      </c>
      <c r="F156" s="152" t="s">
        <v>26</v>
      </c>
      <c r="G156" s="153" t="s">
        <v>577</v>
      </c>
      <c r="H156" s="179" t="s">
        <v>89</v>
      </c>
      <c r="I156" s="184" t="s">
        <v>825</v>
      </c>
      <c r="J156" s="184">
        <f>VLOOKUP(C156,'[9]In toan khoa'!$B$14:$K$96,9,0)</f>
        <v>0</v>
      </c>
      <c r="K156" s="183" t="s">
        <v>372</v>
      </c>
    </row>
    <row r="157" spans="1:11" ht="28.5" customHeight="1">
      <c r="A157" s="107">
        <v>41</v>
      </c>
      <c r="B157" s="100"/>
      <c r="C157" s="149">
        <v>12055781</v>
      </c>
      <c r="D157" s="150" t="s">
        <v>578</v>
      </c>
      <c r="E157" s="151" t="s">
        <v>579</v>
      </c>
      <c r="F157" s="152" t="s">
        <v>26</v>
      </c>
      <c r="G157" s="153" t="s">
        <v>580</v>
      </c>
      <c r="H157" s="188" t="s">
        <v>184</v>
      </c>
      <c r="I157" s="196" t="s">
        <v>792</v>
      </c>
      <c r="J157" s="184">
        <f>VLOOKUP(C157,'[9]In toan khoa'!$B$14:$K$96,9,0)</f>
        <v>0</v>
      </c>
      <c r="K157" s="183" t="s">
        <v>372</v>
      </c>
    </row>
    <row r="158" spans="1:11" ht="28.5" customHeight="1">
      <c r="A158" s="107">
        <v>42</v>
      </c>
      <c r="B158" s="100"/>
      <c r="C158" s="149">
        <v>12055782</v>
      </c>
      <c r="D158" s="150" t="s">
        <v>581</v>
      </c>
      <c r="E158" s="151" t="s">
        <v>514</v>
      </c>
      <c r="F158" s="152" t="s">
        <v>26</v>
      </c>
      <c r="G158" s="153" t="s">
        <v>582</v>
      </c>
      <c r="H158" s="179" t="s">
        <v>443</v>
      </c>
      <c r="I158" s="184" t="s">
        <v>800</v>
      </c>
      <c r="J158" s="184">
        <f>VLOOKUP(C158,'[11]CHEN'!$B$6:$R$91,11,0)</f>
        <v>0</v>
      </c>
      <c r="K158" s="183" t="s">
        <v>372</v>
      </c>
    </row>
    <row r="159" spans="1:11" ht="28.5" customHeight="1">
      <c r="A159" s="107">
        <v>43</v>
      </c>
      <c r="B159" s="100"/>
      <c r="C159" s="149">
        <v>12055783</v>
      </c>
      <c r="D159" s="150" t="s">
        <v>583</v>
      </c>
      <c r="E159" s="151" t="s">
        <v>514</v>
      </c>
      <c r="F159" s="152" t="s">
        <v>26</v>
      </c>
      <c r="G159" s="153" t="s">
        <v>584</v>
      </c>
      <c r="H159" s="179" t="s">
        <v>145</v>
      </c>
      <c r="I159" s="184" t="s">
        <v>829</v>
      </c>
      <c r="J159" s="184">
        <v>1</v>
      </c>
      <c r="K159" s="183" t="s">
        <v>372</v>
      </c>
    </row>
    <row r="160" spans="1:11" ht="28.5" customHeight="1">
      <c r="A160" s="107">
        <v>44</v>
      </c>
      <c r="B160" s="100"/>
      <c r="C160" s="149">
        <v>12055699</v>
      </c>
      <c r="D160" s="150" t="s">
        <v>504</v>
      </c>
      <c r="E160" s="151" t="s">
        <v>1</v>
      </c>
      <c r="F160" s="152" t="s">
        <v>38</v>
      </c>
      <c r="G160" s="153" t="s">
        <v>107</v>
      </c>
      <c r="H160" s="179" t="s">
        <v>184</v>
      </c>
      <c r="I160" s="184">
        <v>3.05</v>
      </c>
      <c r="J160" s="184">
        <v>0</v>
      </c>
      <c r="K160" s="183" t="s">
        <v>372</v>
      </c>
    </row>
    <row r="161" spans="1:11" ht="28.5" customHeight="1">
      <c r="A161" s="107">
        <v>45</v>
      </c>
      <c r="B161" s="100"/>
      <c r="C161" s="149">
        <v>12055788</v>
      </c>
      <c r="D161" s="150" t="s">
        <v>585</v>
      </c>
      <c r="E161" s="151" t="s">
        <v>435</v>
      </c>
      <c r="F161" s="152" t="s">
        <v>26</v>
      </c>
      <c r="G161" s="153" t="s">
        <v>586</v>
      </c>
      <c r="H161" s="179" t="s">
        <v>120</v>
      </c>
      <c r="I161" s="184" t="s">
        <v>809</v>
      </c>
      <c r="J161" s="184">
        <f>VLOOKUP(C161,'[11]CHEN'!$B$6:$R$91,11,0)</f>
        <v>0</v>
      </c>
      <c r="K161" s="183" t="s">
        <v>372</v>
      </c>
    </row>
    <row r="162" spans="1:11" ht="28.5" customHeight="1">
      <c r="A162" s="107">
        <v>46</v>
      </c>
      <c r="B162" s="100"/>
      <c r="C162" s="149">
        <v>12055791</v>
      </c>
      <c r="D162" s="150" t="s">
        <v>587</v>
      </c>
      <c r="E162" s="151" t="s">
        <v>192</v>
      </c>
      <c r="F162" s="152" t="s">
        <v>26</v>
      </c>
      <c r="G162" s="153" t="s">
        <v>588</v>
      </c>
      <c r="H162" s="179" t="s">
        <v>31</v>
      </c>
      <c r="I162" s="184" t="s">
        <v>799</v>
      </c>
      <c r="J162" s="184">
        <f>VLOOKUP(C162,'[11]CHEN'!$B$6:$R$91,11,0)</f>
        <v>0</v>
      </c>
      <c r="K162" s="183" t="s">
        <v>372</v>
      </c>
    </row>
    <row r="163" spans="1:16" ht="28.5" customHeight="1">
      <c r="A163" s="107">
        <v>47</v>
      </c>
      <c r="B163" s="100"/>
      <c r="C163" s="149">
        <v>12055793</v>
      </c>
      <c r="D163" s="150" t="s">
        <v>589</v>
      </c>
      <c r="E163" s="151" t="s">
        <v>192</v>
      </c>
      <c r="F163" s="152" t="s">
        <v>22</v>
      </c>
      <c r="G163" s="153" t="s">
        <v>590</v>
      </c>
      <c r="H163" s="179" t="s">
        <v>79</v>
      </c>
      <c r="I163" s="184" t="s">
        <v>775</v>
      </c>
      <c r="J163" s="184">
        <f>VLOOKUP(C163,'[10]chen'!$B$6:$G$84,6,0)</f>
        <v>0</v>
      </c>
      <c r="K163" s="183" t="s">
        <v>372</v>
      </c>
      <c r="P163" s="129">
        <f>161-6</f>
        <v>155</v>
      </c>
    </row>
    <row r="164" spans="1:17" ht="28.5" customHeight="1">
      <c r="A164" s="107">
        <v>48</v>
      </c>
      <c r="B164" s="100"/>
      <c r="C164" s="149">
        <v>12055795</v>
      </c>
      <c r="D164" s="150" t="s">
        <v>471</v>
      </c>
      <c r="E164" s="151" t="s">
        <v>195</v>
      </c>
      <c r="F164" s="152" t="s">
        <v>26</v>
      </c>
      <c r="G164" s="153" t="s">
        <v>591</v>
      </c>
      <c r="H164" s="179" t="s">
        <v>94</v>
      </c>
      <c r="I164" s="184" t="s">
        <v>800</v>
      </c>
      <c r="J164" s="184">
        <f>VLOOKUP(C164,'[9]In toan khoa'!$B$14:$K$96,9,0)</f>
        <v>0</v>
      </c>
      <c r="K164" s="183" t="s">
        <v>372</v>
      </c>
      <c r="Q164" s="129">
        <f>2+15+12+22+1</f>
        <v>52</v>
      </c>
    </row>
    <row r="165" spans="1:17" ht="28.5" customHeight="1">
      <c r="A165" s="107">
        <v>50</v>
      </c>
      <c r="B165" s="100"/>
      <c r="C165" s="149">
        <v>12055798</v>
      </c>
      <c r="D165" s="150" t="s">
        <v>518</v>
      </c>
      <c r="E165" s="151" t="s">
        <v>592</v>
      </c>
      <c r="F165" s="152" t="s">
        <v>26</v>
      </c>
      <c r="G165" s="153" t="s">
        <v>593</v>
      </c>
      <c r="H165" s="179" t="s">
        <v>49</v>
      </c>
      <c r="I165" s="184" t="s">
        <v>830</v>
      </c>
      <c r="J165" s="184">
        <v>1</v>
      </c>
      <c r="K165" s="183" t="s">
        <v>372</v>
      </c>
      <c r="Q165" s="129">
        <f>1+34+37+33+4</f>
        <v>109</v>
      </c>
    </row>
    <row r="166" spans="1:17" ht="28.5" customHeight="1">
      <c r="A166" s="107">
        <v>51</v>
      </c>
      <c r="B166" s="100"/>
      <c r="C166" s="162">
        <v>12055914</v>
      </c>
      <c r="D166" s="150" t="s">
        <v>594</v>
      </c>
      <c r="E166" s="151" t="s">
        <v>309</v>
      </c>
      <c r="F166" s="152" t="s">
        <v>22</v>
      </c>
      <c r="G166" s="153" t="s">
        <v>595</v>
      </c>
      <c r="H166" s="179" t="s">
        <v>391</v>
      </c>
      <c r="I166" s="184">
        <v>2.97</v>
      </c>
      <c r="J166" s="184">
        <v>0</v>
      </c>
      <c r="K166" s="183" t="s">
        <v>372</v>
      </c>
      <c r="Q166" s="129">
        <f>Q164+Q165</f>
        <v>161</v>
      </c>
    </row>
    <row r="167" spans="1:11" ht="28.5" customHeight="1">
      <c r="A167" s="107">
        <v>52</v>
      </c>
      <c r="B167" s="100"/>
      <c r="C167" s="149">
        <v>12055806</v>
      </c>
      <c r="D167" s="150" t="s">
        <v>299</v>
      </c>
      <c r="E167" s="151" t="s">
        <v>596</v>
      </c>
      <c r="F167" s="152" t="s">
        <v>26</v>
      </c>
      <c r="G167" s="153" t="s">
        <v>597</v>
      </c>
      <c r="H167" s="188" t="s">
        <v>85</v>
      </c>
      <c r="I167" s="196" t="s">
        <v>826</v>
      </c>
      <c r="J167" s="184">
        <f>VLOOKUP(C167,'[9]In toan khoa'!$B$14:$K$96,9,0)</f>
        <v>0</v>
      </c>
      <c r="K167" s="183" t="s">
        <v>372</v>
      </c>
    </row>
    <row r="168" spans="1:11" ht="28.5" customHeight="1">
      <c r="A168" s="107">
        <v>53</v>
      </c>
      <c r="B168" s="100"/>
      <c r="C168" s="149">
        <v>12055808</v>
      </c>
      <c r="D168" s="150" t="s">
        <v>598</v>
      </c>
      <c r="E168" s="151" t="s">
        <v>599</v>
      </c>
      <c r="F168" s="152" t="s">
        <v>26</v>
      </c>
      <c r="G168" s="153" t="s">
        <v>600</v>
      </c>
      <c r="H168" s="179" t="s">
        <v>68</v>
      </c>
      <c r="I168" s="184" t="s">
        <v>831</v>
      </c>
      <c r="J168" s="184">
        <v>1</v>
      </c>
      <c r="K168" s="183" t="s">
        <v>372</v>
      </c>
    </row>
    <row r="169" spans="1:11" ht="28.5" customHeight="1">
      <c r="A169" s="107">
        <v>54</v>
      </c>
      <c r="B169" s="100"/>
      <c r="C169" s="149">
        <v>12055809</v>
      </c>
      <c r="D169" s="150" t="s">
        <v>601</v>
      </c>
      <c r="E169" s="151" t="s">
        <v>59</v>
      </c>
      <c r="F169" s="152" t="s">
        <v>26</v>
      </c>
      <c r="G169" s="153" t="s">
        <v>602</v>
      </c>
      <c r="H169" s="179" t="s">
        <v>31</v>
      </c>
      <c r="I169" s="184" t="s">
        <v>813</v>
      </c>
      <c r="J169" s="184">
        <f>VLOOKUP(C169,'[9]In toan khoa'!$B$14:$K$96,9,0)</f>
        <v>0</v>
      </c>
      <c r="K169" s="183" t="s">
        <v>372</v>
      </c>
    </row>
    <row r="170" spans="1:11" ht="28.5" customHeight="1">
      <c r="A170" s="166">
        <v>55</v>
      </c>
      <c r="B170" s="167"/>
      <c r="C170" s="165">
        <v>12055817</v>
      </c>
      <c r="D170" s="158" t="s">
        <v>280</v>
      </c>
      <c r="E170" s="159" t="s">
        <v>603</v>
      </c>
      <c r="F170" s="160" t="s">
        <v>22</v>
      </c>
      <c r="G170" s="161" t="s">
        <v>604</v>
      </c>
      <c r="H170" s="181" t="s">
        <v>28</v>
      </c>
      <c r="I170" s="193" t="s">
        <v>837</v>
      </c>
      <c r="J170" s="198" t="s">
        <v>837</v>
      </c>
      <c r="K170" s="183" t="s">
        <v>372</v>
      </c>
    </row>
    <row r="171" ht="16.5" customHeight="1">
      <c r="J171" s="213"/>
    </row>
    <row r="172" spans="1:10" ht="23.25" customHeight="1">
      <c r="A172" s="276" t="s">
        <v>368</v>
      </c>
      <c r="B172" s="276"/>
      <c r="C172" s="276"/>
      <c r="D172" s="276"/>
      <c r="E172" s="133"/>
      <c r="J172" s="213"/>
    </row>
    <row r="173" spans="1:11" s="214" customFormat="1" ht="36" customHeight="1">
      <c r="A173" s="229"/>
      <c r="B173" s="249"/>
      <c r="C173" s="249" t="s">
        <v>843</v>
      </c>
      <c r="D173" s="250"/>
      <c r="E173" s="250"/>
      <c r="F173" s="250"/>
      <c r="G173" s="251"/>
      <c r="H173" s="252"/>
      <c r="I173" s="252"/>
      <c r="J173" s="252"/>
      <c r="K173" s="252"/>
    </row>
    <row r="174" spans="1:11" s="214" customFormat="1" ht="22.5" customHeight="1">
      <c r="A174" s="209"/>
      <c r="B174" s="215"/>
      <c r="C174" s="215"/>
      <c r="D174" s="211"/>
      <c r="E174" s="211"/>
      <c r="F174" s="211"/>
      <c r="G174" s="212"/>
      <c r="H174" s="213"/>
      <c r="I174" s="213"/>
      <c r="J174" s="213"/>
      <c r="K174" s="213"/>
    </row>
    <row r="175" spans="1:11" s="214" customFormat="1" ht="22.5" customHeight="1">
      <c r="A175" s="209"/>
      <c r="B175" s="215"/>
      <c r="C175" s="215"/>
      <c r="D175" s="211"/>
      <c r="E175" s="211"/>
      <c r="F175" s="211"/>
      <c r="G175" s="212"/>
      <c r="H175" s="213"/>
      <c r="I175" s="213"/>
      <c r="J175" s="213"/>
      <c r="K175" s="213"/>
    </row>
    <row r="176" spans="1:11" s="214" customFormat="1" ht="22.5" customHeight="1">
      <c r="A176" s="209"/>
      <c r="B176" s="216"/>
      <c r="C176" s="216"/>
      <c r="D176" s="211"/>
      <c r="E176" s="211"/>
      <c r="F176" s="211"/>
      <c r="G176" s="212"/>
      <c r="H176" s="213"/>
      <c r="I176" s="213"/>
      <c r="J176" s="213"/>
      <c r="K176" s="213"/>
    </row>
    <row r="177" spans="1:11" s="214" customFormat="1" ht="22.5" customHeight="1">
      <c r="A177" s="209"/>
      <c r="B177" s="216"/>
      <c r="C177" s="216"/>
      <c r="D177" s="211"/>
      <c r="E177" s="211"/>
      <c r="F177" s="211"/>
      <c r="G177" s="212"/>
      <c r="H177" s="213"/>
      <c r="I177" s="213"/>
      <c r="J177" s="213"/>
      <c r="K177" s="213"/>
    </row>
    <row r="178" spans="1:11" s="214" customFormat="1" ht="18" customHeight="1">
      <c r="A178" s="209"/>
      <c r="B178" s="210"/>
      <c r="C178" s="210"/>
      <c r="D178" s="211"/>
      <c r="E178" s="211"/>
      <c r="F178" s="211"/>
      <c r="G178" s="212"/>
      <c r="H178" s="213"/>
      <c r="I178" s="213"/>
      <c r="J178" s="213"/>
      <c r="K178" s="213"/>
    </row>
    <row r="179" spans="1:11" s="214" customFormat="1" ht="18" customHeight="1">
      <c r="A179" s="209"/>
      <c r="B179" s="215"/>
      <c r="C179" s="215"/>
      <c r="D179" s="211"/>
      <c r="E179" s="211"/>
      <c r="F179" s="211"/>
      <c r="G179" s="212"/>
      <c r="H179" s="213"/>
      <c r="I179" s="213"/>
      <c r="J179" s="213"/>
      <c r="K179" s="213"/>
    </row>
    <row r="180" spans="1:11" s="214" customFormat="1" ht="18" customHeight="1">
      <c r="A180" s="209"/>
      <c r="B180" s="215"/>
      <c r="C180" s="215"/>
      <c r="D180" s="211"/>
      <c r="E180" s="211"/>
      <c r="F180" s="211"/>
      <c r="G180" s="212"/>
      <c r="H180" s="213"/>
      <c r="I180" s="213"/>
      <c r="J180" s="213"/>
      <c r="K180" s="213"/>
    </row>
    <row r="181" spans="1:11" s="214" customFormat="1" ht="18" customHeight="1">
      <c r="A181" s="209"/>
      <c r="B181" s="215"/>
      <c r="C181" s="215"/>
      <c r="D181" s="211"/>
      <c r="E181" s="211"/>
      <c r="F181" s="211"/>
      <c r="G181" s="212"/>
      <c r="H181" s="213"/>
      <c r="I181" s="213"/>
      <c r="J181" s="213"/>
      <c r="K181" s="213"/>
    </row>
    <row r="182" spans="1:11" s="214" customFormat="1" ht="18" customHeight="1">
      <c r="A182" s="209"/>
      <c r="B182" s="216"/>
      <c r="C182" s="216"/>
      <c r="D182" s="211"/>
      <c r="E182" s="211"/>
      <c r="F182" s="211"/>
      <c r="G182" s="212"/>
      <c r="H182" s="213"/>
      <c r="I182" s="213"/>
      <c r="J182" s="213"/>
      <c r="K182" s="213"/>
    </row>
    <row r="183" spans="1:11" s="214" customFormat="1" ht="18">
      <c r="A183" s="209"/>
      <c r="B183" s="209"/>
      <c r="C183" s="209"/>
      <c r="D183" s="211"/>
      <c r="E183" s="211"/>
      <c r="F183" s="211"/>
      <c r="G183" s="212"/>
      <c r="H183" s="213"/>
      <c r="I183" s="213"/>
      <c r="J183" s="213"/>
      <c r="K183" s="213"/>
    </row>
    <row r="184" spans="1:11" s="214" customFormat="1" ht="18">
      <c r="A184" s="209"/>
      <c r="B184" s="209"/>
      <c r="C184" s="209"/>
      <c r="D184" s="211"/>
      <c r="E184" s="211"/>
      <c r="F184" s="211"/>
      <c r="G184" s="212"/>
      <c r="H184" s="213"/>
      <c r="I184" s="213"/>
      <c r="J184" s="213"/>
      <c r="K184" s="213"/>
    </row>
    <row r="185" spans="1:11" s="214" customFormat="1" ht="18">
      <c r="A185" s="209"/>
      <c r="B185" s="209"/>
      <c r="C185" s="209"/>
      <c r="D185" s="211"/>
      <c r="E185" s="211"/>
      <c r="F185" s="211"/>
      <c r="G185" s="212"/>
      <c r="H185" s="213"/>
      <c r="I185" s="213"/>
      <c r="J185" s="213"/>
      <c r="K185" s="213"/>
    </row>
    <row r="186" spans="1:11" s="214" customFormat="1" ht="18">
      <c r="A186" s="209"/>
      <c r="B186" s="209"/>
      <c r="C186" s="209"/>
      <c r="D186" s="211"/>
      <c r="E186" s="211"/>
      <c r="F186" s="211"/>
      <c r="G186" s="212"/>
      <c r="H186" s="213"/>
      <c r="I186" s="213"/>
      <c r="J186" s="213"/>
      <c r="K186" s="213"/>
    </row>
    <row r="187" spans="1:11" s="214" customFormat="1" ht="18">
      <c r="A187" s="209"/>
      <c r="B187" s="209"/>
      <c r="C187" s="209"/>
      <c r="D187" s="211"/>
      <c r="E187" s="211"/>
      <c r="F187" s="211"/>
      <c r="G187" s="212"/>
      <c r="H187" s="213"/>
      <c r="I187" s="213"/>
      <c r="J187" s="213"/>
      <c r="K187" s="213"/>
    </row>
    <row r="188" spans="1:11" s="214" customFormat="1" ht="18">
      <c r="A188" s="209"/>
      <c r="B188" s="209"/>
      <c r="C188" s="209"/>
      <c r="D188" s="211"/>
      <c r="E188" s="211"/>
      <c r="F188" s="211"/>
      <c r="G188" s="212"/>
      <c r="H188" s="213"/>
      <c r="I188" s="213"/>
      <c r="J188" s="213"/>
      <c r="K188" s="213"/>
    </row>
    <row r="189" spans="1:11" s="214" customFormat="1" ht="18">
      <c r="A189" s="209"/>
      <c r="B189" s="209"/>
      <c r="C189" s="209"/>
      <c r="D189" s="211"/>
      <c r="E189" s="211"/>
      <c r="F189" s="211"/>
      <c r="G189" s="212"/>
      <c r="H189" s="213"/>
      <c r="I189" s="213"/>
      <c r="J189" s="213"/>
      <c r="K189" s="213"/>
    </row>
    <row r="190" spans="1:11" s="214" customFormat="1" ht="18">
      <c r="A190" s="209"/>
      <c r="B190" s="209"/>
      <c r="C190" s="209"/>
      <c r="D190" s="211"/>
      <c r="E190" s="211"/>
      <c r="F190" s="211"/>
      <c r="G190" s="212"/>
      <c r="H190" s="213"/>
      <c r="I190" s="213"/>
      <c r="J190" s="213"/>
      <c r="K190" s="213"/>
    </row>
    <row r="191" spans="1:11" s="214" customFormat="1" ht="18">
      <c r="A191" s="209"/>
      <c r="B191" s="209"/>
      <c r="C191" s="209"/>
      <c r="D191" s="211"/>
      <c r="E191" s="211"/>
      <c r="F191" s="211"/>
      <c r="G191" s="212"/>
      <c r="H191" s="213"/>
      <c r="I191" s="213"/>
      <c r="J191" s="213"/>
      <c r="K191" s="213"/>
    </row>
    <row r="192" spans="1:11" s="214" customFormat="1" ht="18">
      <c r="A192" s="209"/>
      <c r="B192" s="209"/>
      <c r="C192" s="209"/>
      <c r="D192" s="211"/>
      <c r="E192" s="211"/>
      <c r="F192" s="211"/>
      <c r="G192" s="212"/>
      <c r="H192" s="213"/>
      <c r="I192" s="213"/>
      <c r="J192" s="213"/>
      <c r="K192" s="213"/>
    </row>
    <row r="193" spans="1:11" s="214" customFormat="1" ht="18">
      <c r="A193" s="209"/>
      <c r="B193" s="209"/>
      <c r="C193" s="209"/>
      <c r="D193" s="211"/>
      <c r="E193" s="211"/>
      <c r="F193" s="211"/>
      <c r="G193" s="212"/>
      <c r="H193" s="213"/>
      <c r="I193" s="213"/>
      <c r="J193" s="213"/>
      <c r="K193" s="213"/>
    </row>
    <row r="194" spans="1:11" s="214" customFormat="1" ht="18">
      <c r="A194" s="209"/>
      <c r="B194" s="209"/>
      <c r="C194" s="209"/>
      <c r="D194" s="211"/>
      <c r="E194" s="211"/>
      <c r="F194" s="211"/>
      <c r="G194" s="212"/>
      <c r="H194" s="213"/>
      <c r="I194" s="213"/>
      <c r="J194" s="213"/>
      <c r="K194" s="213"/>
    </row>
    <row r="195" spans="1:11" s="214" customFormat="1" ht="18">
      <c r="A195" s="209"/>
      <c r="B195" s="209"/>
      <c r="C195" s="209"/>
      <c r="D195" s="211"/>
      <c r="E195" s="211"/>
      <c r="F195" s="211"/>
      <c r="G195" s="212"/>
      <c r="H195" s="213"/>
      <c r="I195" s="213"/>
      <c r="J195" s="213"/>
      <c r="K195" s="213"/>
    </row>
    <row r="196" spans="1:11" s="214" customFormat="1" ht="18">
      <c r="A196" s="209"/>
      <c r="B196" s="209"/>
      <c r="C196" s="209"/>
      <c r="D196" s="211"/>
      <c r="E196" s="211"/>
      <c r="F196" s="211"/>
      <c r="G196" s="212"/>
      <c r="H196" s="213"/>
      <c r="I196" s="213"/>
      <c r="J196" s="213"/>
      <c r="K196" s="213"/>
    </row>
    <row r="197" spans="1:11" s="214" customFormat="1" ht="18">
      <c r="A197" s="209"/>
      <c r="B197" s="209"/>
      <c r="C197" s="209"/>
      <c r="D197" s="211"/>
      <c r="E197" s="211"/>
      <c r="F197" s="211"/>
      <c r="G197" s="212"/>
      <c r="H197" s="213"/>
      <c r="I197" s="213"/>
      <c r="J197" s="213"/>
      <c r="K197" s="213"/>
    </row>
    <row r="198" spans="1:11" s="214" customFormat="1" ht="18">
      <c r="A198" s="209"/>
      <c r="B198" s="209"/>
      <c r="C198" s="209"/>
      <c r="D198" s="211"/>
      <c r="E198" s="211"/>
      <c r="F198" s="211"/>
      <c r="G198" s="212"/>
      <c r="H198" s="213"/>
      <c r="I198" s="213"/>
      <c r="J198" s="213"/>
      <c r="K198" s="213"/>
    </row>
    <row r="199" spans="1:11" s="214" customFormat="1" ht="18">
      <c r="A199" s="209"/>
      <c r="B199" s="209"/>
      <c r="C199" s="209"/>
      <c r="D199" s="211"/>
      <c r="E199" s="211"/>
      <c r="F199" s="211"/>
      <c r="G199" s="212"/>
      <c r="H199" s="213"/>
      <c r="I199" s="213"/>
      <c r="J199" s="213"/>
      <c r="K199" s="213"/>
    </row>
    <row r="200" spans="1:11" s="214" customFormat="1" ht="18">
      <c r="A200" s="209"/>
      <c r="B200" s="209"/>
      <c r="C200" s="209"/>
      <c r="D200" s="211"/>
      <c r="E200" s="211"/>
      <c r="F200" s="211"/>
      <c r="G200" s="212"/>
      <c r="H200" s="213"/>
      <c r="I200" s="213"/>
      <c r="J200" s="213"/>
      <c r="K200" s="213"/>
    </row>
    <row r="201" spans="1:11" s="214" customFormat="1" ht="18">
      <c r="A201" s="209"/>
      <c r="B201" s="209"/>
      <c r="C201" s="209"/>
      <c r="D201" s="211"/>
      <c r="E201" s="211"/>
      <c r="F201" s="211"/>
      <c r="G201" s="212"/>
      <c r="H201" s="213"/>
      <c r="I201" s="213"/>
      <c r="J201" s="213"/>
      <c r="K201" s="213"/>
    </row>
    <row r="202" spans="1:11" s="214" customFormat="1" ht="18">
      <c r="A202" s="209"/>
      <c r="B202" s="209"/>
      <c r="C202" s="209"/>
      <c r="D202" s="211"/>
      <c r="E202" s="211"/>
      <c r="F202" s="211"/>
      <c r="G202" s="212"/>
      <c r="H202" s="213"/>
      <c r="I202" s="213"/>
      <c r="J202" s="213"/>
      <c r="K202" s="213"/>
    </row>
    <row r="203" spans="1:11" s="214" customFormat="1" ht="18">
      <c r="A203" s="209"/>
      <c r="B203" s="209"/>
      <c r="C203" s="209"/>
      <c r="D203" s="211"/>
      <c r="E203" s="211"/>
      <c r="F203" s="211"/>
      <c r="G203" s="212"/>
      <c r="H203" s="213"/>
      <c r="I203" s="213"/>
      <c r="J203" s="213"/>
      <c r="K203" s="213"/>
    </row>
    <row r="204" spans="1:11" s="214" customFormat="1" ht="18">
      <c r="A204" s="209"/>
      <c r="B204" s="209"/>
      <c r="C204" s="209"/>
      <c r="D204" s="211"/>
      <c r="E204" s="211"/>
      <c r="F204" s="211"/>
      <c r="G204" s="212"/>
      <c r="H204" s="213"/>
      <c r="I204" s="213"/>
      <c r="J204" s="213"/>
      <c r="K204" s="213"/>
    </row>
    <row r="205" spans="1:11" s="214" customFormat="1" ht="18">
      <c r="A205" s="209"/>
      <c r="B205" s="209"/>
      <c r="C205" s="209"/>
      <c r="D205" s="211"/>
      <c r="E205" s="211"/>
      <c r="F205" s="211"/>
      <c r="G205" s="212"/>
      <c r="H205" s="213"/>
      <c r="I205" s="213"/>
      <c r="J205" s="213"/>
      <c r="K205" s="213"/>
    </row>
    <row r="206" spans="1:11" s="214" customFormat="1" ht="18">
      <c r="A206" s="209"/>
      <c r="B206" s="209"/>
      <c r="C206" s="209"/>
      <c r="D206" s="211"/>
      <c r="E206" s="211"/>
      <c r="F206" s="211"/>
      <c r="G206" s="212"/>
      <c r="H206" s="213"/>
      <c r="I206" s="213"/>
      <c r="J206" s="213"/>
      <c r="K206" s="213"/>
    </row>
    <row r="207" spans="1:11" s="214" customFormat="1" ht="18">
      <c r="A207" s="209"/>
      <c r="B207" s="209"/>
      <c r="C207" s="209"/>
      <c r="D207" s="211"/>
      <c r="E207" s="211"/>
      <c r="F207" s="211"/>
      <c r="G207" s="212"/>
      <c r="H207" s="213"/>
      <c r="I207" s="213"/>
      <c r="J207" s="213"/>
      <c r="K207" s="213"/>
    </row>
    <row r="208" spans="1:11" s="214" customFormat="1" ht="18">
      <c r="A208" s="209"/>
      <c r="B208" s="209"/>
      <c r="C208" s="209"/>
      <c r="D208" s="211"/>
      <c r="E208" s="211"/>
      <c r="F208" s="211"/>
      <c r="G208" s="212"/>
      <c r="H208" s="213"/>
      <c r="I208" s="213"/>
      <c r="J208" s="213"/>
      <c r="K208" s="213"/>
    </row>
    <row r="209" spans="1:11" s="214" customFormat="1" ht="18">
      <c r="A209" s="209"/>
      <c r="B209" s="209"/>
      <c r="C209" s="209"/>
      <c r="D209" s="211"/>
      <c r="E209" s="211"/>
      <c r="F209" s="211"/>
      <c r="G209" s="212"/>
      <c r="H209" s="213"/>
      <c r="I209" s="213"/>
      <c r="J209" s="213"/>
      <c r="K209" s="213"/>
    </row>
    <row r="210" spans="1:11" s="214" customFormat="1" ht="18">
      <c r="A210" s="209"/>
      <c r="B210" s="209"/>
      <c r="C210" s="209"/>
      <c r="D210" s="211"/>
      <c r="E210" s="211"/>
      <c r="F210" s="211"/>
      <c r="G210" s="212"/>
      <c r="H210" s="213"/>
      <c r="I210" s="213"/>
      <c r="J210" s="213"/>
      <c r="K210" s="213"/>
    </row>
    <row r="211" spans="1:11" s="214" customFormat="1" ht="18">
      <c r="A211" s="209"/>
      <c r="B211" s="209"/>
      <c r="C211" s="209"/>
      <c r="D211" s="211"/>
      <c r="E211" s="211"/>
      <c r="F211" s="211"/>
      <c r="G211" s="212"/>
      <c r="H211" s="213"/>
      <c r="I211" s="213"/>
      <c r="J211" s="213"/>
      <c r="K211" s="213"/>
    </row>
    <row r="212" spans="1:11" s="214" customFormat="1" ht="18">
      <c r="A212" s="209"/>
      <c r="B212" s="209"/>
      <c r="C212" s="209"/>
      <c r="D212" s="211"/>
      <c r="E212" s="211"/>
      <c r="F212" s="211"/>
      <c r="G212" s="212"/>
      <c r="H212" s="213"/>
      <c r="I212" s="213"/>
      <c r="J212" s="213"/>
      <c r="K212" s="213"/>
    </row>
    <row r="213" spans="1:11" s="214" customFormat="1" ht="18">
      <c r="A213" s="209"/>
      <c r="B213" s="209"/>
      <c r="C213" s="209"/>
      <c r="D213" s="211"/>
      <c r="E213" s="211"/>
      <c r="F213" s="211"/>
      <c r="G213" s="212"/>
      <c r="H213" s="213"/>
      <c r="I213" s="213"/>
      <c r="J213" s="213"/>
      <c r="K213" s="213"/>
    </row>
    <row r="214" spans="1:11" s="214" customFormat="1" ht="18">
      <c r="A214" s="209"/>
      <c r="B214" s="209"/>
      <c r="C214" s="209"/>
      <c r="D214" s="211"/>
      <c r="E214" s="211"/>
      <c r="F214" s="211"/>
      <c r="G214" s="212"/>
      <c r="H214" s="213"/>
      <c r="I214" s="213"/>
      <c r="J214" s="213"/>
      <c r="K214" s="213"/>
    </row>
    <row r="215" spans="1:11" s="214" customFormat="1" ht="18">
      <c r="A215" s="209"/>
      <c r="B215" s="209"/>
      <c r="C215" s="209"/>
      <c r="D215" s="211"/>
      <c r="E215" s="211"/>
      <c r="F215" s="211"/>
      <c r="G215" s="212"/>
      <c r="H215" s="213"/>
      <c r="I215" s="213"/>
      <c r="J215" s="213"/>
      <c r="K215" s="213"/>
    </row>
    <row r="216" spans="1:11" s="214" customFormat="1" ht="18">
      <c r="A216" s="209"/>
      <c r="B216" s="209"/>
      <c r="C216" s="209"/>
      <c r="D216" s="211"/>
      <c r="E216" s="211"/>
      <c r="F216" s="211"/>
      <c r="G216" s="212"/>
      <c r="H216" s="213"/>
      <c r="I216" s="213"/>
      <c r="J216" s="213"/>
      <c r="K216" s="213"/>
    </row>
    <row r="217" spans="1:11" s="214" customFormat="1" ht="18">
      <c r="A217" s="209"/>
      <c r="B217" s="209"/>
      <c r="C217" s="209"/>
      <c r="D217" s="211"/>
      <c r="E217" s="211"/>
      <c r="F217" s="211"/>
      <c r="G217" s="212"/>
      <c r="H217" s="213"/>
      <c r="I217" s="213"/>
      <c r="J217" s="213"/>
      <c r="K217" s="213"/>
    </row>
    <row r="218" spans="1:11" s="214" customFormat="1" ht="18">
      <c r="A218" s="209"/>
      <c r="B218" s="209"/>
      <c r="C218" s="209"/>
      <c r="D218" s="211"/>
      <c r="E218" s="211"/>
      <c r="F218" s="211"/>
      <c r="G218" s="212"/>
      <c r="H218" s="213"/>
      <c r="I218" s="213"/>
      <c r="J218" s="213"/>
      <c r="K218" s="213"/>
    </row>
    <row r="219" spans="1:11" s="214" customFormat="1" ht="18">
      <c r="A219" s="209"/>
      <c r="B219" s="209"/>
      <c r="C219" s="209"/>
      <c r="D219" s="211"/>
      <c r="E219" s="211"/>
      <c r="F219" s="211"/>
      <c r="G219" s="212"/>
      <c r="H219" s="213"/>
      <c r="I219" s="213"/>
      <c r="J219" s="213"/>
      <c r="K219" s="213"/>
    </row>
    <row r="220" spans="1:11" s="214" customFormat="1" ht="18">
      <c r="A220" s="209"/>
      <c r="B220" s="209"/>
      <c r="C220" s="209"/>
      <c r="D220" s="211"/>
      <c r="E220" s="211"/>
      <c r="F220" s="211"/>
      <c r="G220" s="212"/>
      <c r="H220" s="213"/>
      <c r="I220" s="213"/>
      <c r="J220" s="213"/>
      <c r="K220" s="213"/>
    </row>
    <row r="221" spans="1:11" s="214" customFormat="1" ht="18">
      <c r="A221" s="209"/>
      <c r="B221" s="209"/>
      <c r="C221" s="209"/>
      <c r="D221" s="211"/>
      <c r="E221" s="211"/>
      <c r="F221" s="211"/>
      <c r="G221" s="212"/>
      <c r="H221" s="213"/>
      <c r="I221" s="213"/>
      <c r="J221" s="213"/>
      <c r="K221" s="213"/>
    </row>
    <row r="222" spans="1:11" s="214" customFormat="1" ht="18">
      <c r="A222" s="209"/>
      <c r="B222" s="209"/>
      <c r="C222" s="209"/>
      <c r="D222" s="211"/>
      <c r="E222" s="211"/>
      <c r="F222" s="211"/>
      <c r="G222" s="212"/>
      <c r="H222" s="213"/>
      <c r="I222" s="213"/>
      <c r="J222" s="213"/>
      <c r="K222" s="213"/>
    </row>
    <row r="223" spans="1:11" s="214" customFormat="1" ht="18">
      <c r="A223" s="209"/>
      <c r="B223" s="209"/>
      <c r="C223" s="209"/>
      <c r="D223" s="211"/>
      <c r="E223" s="211"/>
      <c r="F223" s="211"/>
      <c r="G223" s="212"/>
      <c r="H223" s="213"/>
      <c r="I223" s="213"/>
      <c r="J223" s="213"/>
      <c r="K223" s="213"/>
    </row>
    <row r="224" spans="1:11" s="214" customFormat="1" ht="18">
      <c r="A224" s="209"/>
      <c r="B224" s="209"/>
      <c r="C224" s="209"/>
      <c r="D224" s="211"/>
      <c r="E224" s="211"/>
      <c r="F224" s="211"/>
      <c r="G224" s="212"/>
      <c r="H224" s="213"/>
      <c r="I224" s="213"/>
      <c r="J224" s="213"/>
      <c r="K224" s="213"/>
    </row>
    <row r="225" spans="1:11" s="214" customFormat="1" ht="18">
      <c r="A225" s="209"/>
      <c r="B225" s="209"/>
      <c r="C225" s="209"/>
      <c r="D225" s="211"/>
      <c r="E225" s="211"/>
      <c r="F225" s="211"/>
      <c r="G225" s="212"/>
      <c r="H225" s="213"/>
      <c r="I225" s="213"/>
      <c r="J225" s="213"/>
      <c r="K225" s="213"/>
    </row>
    <row r="226" spans="1:11" s="214" customFormat="1" ht="18">
      <c r="A226" s="209"/>
      <c r="B226" s="209"/>
      <c r="C226" s="209"/>
      <c r="D226" s="211"/>
      <c r="E226" s="211"/>
      <c r="F226" s="211"/>
      <c r="G226" s="212"/>
      <c r="H226" s="213"/>
      <c r="I226" s="213"/>
      <c r="J226" s="213"/>
      <c r="K226" s="213"/>
    </row>
    <row r="227" spans="1:11" s="214" customFormat="1" ht="18">
      <c r="A227" s="209"/>
      <c r="B227" s="209"/>
      <c r="C227" s="209"/>
      <c r="D227" s="211"/>
      <c r="E227" s="211"/>
      <c r="F227" s="211"/>
      <c r="G227" s="212"/>
      <c r="H227" s="213"/>
      <c r="I227" s="213"/>
      <c r="J227" s="213"/>
      <c r="K227" s="213"/>
    </row>
    <row r="228" spans="1:11" s="214" customFormat="1" ht="18">
      <c r="A228" s="209"/>
      <c r="B228" s="209"/>
      <c r="C228" s="209"/>
      <c r="D228" s="211"/>
      <c r="E228" s="211"/>
      <c r="F228" s="211"/>
      <c r="G228" s="212"/>
      <c r="H228" s="213"/>
      <c r="I228" s="213"/>
      <c r="J228" s="213"/>
      <c r="K228" s="213"/>
    </row>
    <row r="229" spans="1:11" s="214" customFormat="1" ht="18">
      <c r="A229" s="209"/>
      <c r="B229" s="209"/>
      <c r="C229" s="209"/>
      <c r="D229" s="211"/>
      <c r="E229" s="211"/>
      <c r="F229" s="211"/>
      <c r="G229" s="212"/>
      <c r="H229" s="213"/>
      <c r="I229" s="213"/>
      <c r="J229" s="213"/>
      <c r="K229" s="213"/>
    </row>
    <row r="230" spans="1:11" s="214" customFormat="1" ht="18">
      <c r="A230" s="209"/>
      <c r="B230" s="209"/>
      <c r="C230" s="209"/>
      <c r="D230" s="211"/>
      <c r="E230" s="211"/>
      <c r="F230" s="211"/>
      <c r="G230" s="212"/>
      <c r="H230" s="213"/>
      <c r="I230" s="213"/>
      <c r="J230" s="213"/>
      <c r="K230" s="213"/>
    </row>
    <row r="231" spans="1:11" s="214" customFormat="1" ht="18">
      <c r="A231" s="209"/>
      <c r="B231" s="209"/>
      <c r="C231" s="209"/>
      <c r="D231" s="211"/>
      <c r="E231" s="211"/>
      <c r="F231" s="211"/>
      <c r="G231" s="212"/>
      <c r="H231" s="213"/>
      <c r="I231" s="213"/>
      <c r="J231" s="213"/>
      <c r="K231" s="213"/>
    </row>
    <row r="232" spans="1:11" s="214" customFormat="1" ht="18">
      <c r="A232" s="209"/>
      <c r="B232" s="209"/>
      <c r="C232" s="209"/>
      <c r="D232" s="211"/>
      <c r="E232" s="211"/>
      <c r="F232" s="211"/>
      <c r="G232" s="212"/>
      <c r="H232" s="213"/>
      <c r="I232" s="213"/>
      <c r="J232" s="213"/>
      <c r="K232" s="213"/>
    </row>
    <row r="233" spans="1:11" s="214" customFormat="1" ht="18">
      <c r="A233" s="209"/>
      <c r="B233" s="209"/>
      <c r="C233" s="209"/>
      <c r="D233" s="211"/>
      <c r="E233" s="211"/>
      <c r="F233" s="211"/>
      <c r="G233" s="212"/>
      <c r="H233" s="213"/>
      <c r="I233" s="213"/>
      <c r="J233" s="213"/>
      <c r="K233" s="213"/>
    </row>
    <row r="234" spans="1:11" s="214" customFormat="1" ht="18">
      <c r="A234" s="209"/>
      <c r="B234" s="209"/>
      <c r="C234" s="209"/>
      <c r="D234" s="211"/>
      <c r="E234" s="211"/>
      <c r="F234" s="211"/>
      <c r="G234" s="212"/>
      <c r="H234" s="213"/>
      <c r="I234" s="213"/>
      <c r="J234" s="213"/>
      <c r="K234" s="213"/>
    </row>
    <row r="235" spans="1:11" s="214" customFormat="1" ht="18">
      <c r="A235" s="209"/>
      <c r="B235" s="209"/>
      <c r="C235" s="209"/>
      <c r="D235" s="211"/>
      <c r="E235" s="211"/>
      <c r="F235" s="211"/>
      <c r="G235" s="212"/>
      <c r="H235" s="213"/>
      <c r="I235" s="213"/>
      <c r="J235" s="213"/>
      <c r="K235" s="213"/>
    </row>
    <row r="236" spans="1:11" s="214" customFormat="1" ht="18">
      <c r="A236" s="209"/>
      <c r="B236" s="209"/>
      <c r="C236" s="209"/>
      <c r="D236" s="211"/>
      <c r="E236" s="211"/>
      <c r="F236" s="211"/>
      <c r="G236" s="212"/>
      <c r="H236" s="213"/>
      <c r="I236" s="213"/>
      <c r="J236" s="213"/>
      <c r="K236" s="213"/>
    </row>
    <row r="237" spans="1:11" s="214" customFormat="1" ht="18">
      <c r="A237" s="209"/>
      <c r="B237" s="209"/>
      <c r="C237" s="209"/>
      <c r="D237" s="211"/>
      <c r="E237" s="211"/>
      <c r="F237" s="211"/>
      <c r="G237" s="212"/>
      <c r="H237" s="213"/>
      <c r="I237" s="213"/>
      <c r="J237" s="213"/>
      <c r="K237" s="213"/>
    </row>
    <row r="238" spans="1:11" s="214" customFormat="1" ht="18">
      <c r="A238" s="209"/>
      <c r="B238" s="209"/>
      <c r="C238" s="209"/>
      <c r="D238" s="211"/>
      <c r="E238" s="211"/>
      <c r="F238" s="211"/>
      <c r="G238" s="212"/>
      <c r="H238" s="213"/>
      <c r="I238" s="213"/>
      <c r="J238" s="213"/>
      <c r="K238" s="213"/>
    </row>
    <row r="239" spans="1:11" s="214" customFormat="1" ht="18">
      <c r="A239" s="209"/>
      <c r="B239" s="209"/>
      <c r="C239" s="209"/>
      <c r="D239" s="211"/>
      <c r="E239" s="211"/>
      <c r="F239" s="211"/>
      <c r="G239" s="212"/>
      <c r="H239" s="213"/>
      <c r="I239" s="213"/>
      <c r="J239" s="213"/>
      <c r="K239" s="213"/>
    </row>
    <row r="240" spans="1:11" s="214" customFormat="1" ht="18">
      <c r="A240" s="209"/>
      <c r="B240" s="209"/>
      <c r="C240" s="209"/>
      <c r="D240" s="211"/>
      <c r="E240" s="211"/>
      <c r="F240" s="211"/>
      <c r="G240" s="212"/>
      <c r="H240" s="213"/>
      <c r="I240" s="213"/>
      <c r="J240" s="213"/>
      <c r="K240" s="213"/>
    </row>
    <row r="241" spans="1:11" s="214" customFormat="1" ht="18">
      <c r="A241" s="209"/>
      <c r="B241" s="209"/>
      <c r="C241" s="209"/>
      <c r="D241" s="211"/>
      <c r="E241" s="211"/>
      <c r="F241" s="211"/>
      <c r="G241" s="212"/>
      <c r="H241" s="213"/>
      <c r="I241" s="213"/>
      <c r="J241" s="213"/>
      <c r="K241" s="213"/>
    </row>
    <row r="242" spans="1:11" s="214" customFormat="1" ht="18">
      <c r="A242" s="209"/>
      <c r="B242" s="209"/>
      <c r="C242" s="209"/>
      <c r="D242" s="211"/>
      <c r="E242" s="211"/>
      <c r="F242" s="211"/>
      <c r="G242" s="212"/>
      <c r="H242" s="213"/>
      <c r="I242" s="213"/>
      <c r="J242" s="213"/>
      <c r="K242" s="213"/>
    </row>
    <row r="243" spans="1:11" s="214" customFormat="1" ht="18">
      <c r="A243" s="209"/>
      <c r="B243" s="209"/>
      <c r="C243" s="209"/>
      <c r="D243" s="211"/>
      <c r="E243" s="211"/>
      <c r="F243" s="211"/>
      <c r="G243" s="212"/>
      <c r="H243" s="213"/>
      <c r="I243" s="213"/>
      <c r="J243" s="213"/>
      <c r="K243" s="213"/>
    </row>
    <row r="244" spans="1:11" s="214" customFormat="1" ht="18">
      <c r="A244" s="209"/>
      <c r="B244" s="209"/>
      <c r="C244" s="209"/>
      <c r="D244" s="211"/>
      <c r="E244" s="211"/>
      <c r="F244" s="211"/>
      <c r="G244" s="212"/>
      <c r="H244" s="213"/>
      <c r="I244" s="213"/>
      <c r="J244" s="213"/>
      <c r="K244" s="213"/>
    </row>
    <row r="245" spans="1:11" s="214" customFormat="1" ht="18">
      <c r="A245" s="209"/>
      <c r="B245" s="209"/>
      <c r="C245" s="209"/>
      <c r="D245" s="211"/>
      <c r="E245" s="211"/>
      <c r="F245" s="211"/>
      <c r="G245" s="212"/>
      <c r="H245" s="213"/>
      <c r="I245" s="213"/>
      <c r="J245" s="213"/>
      <c r="K245" s="213"/>
    </row>
    <row r="246" spans="1:11" s="214" customFormat="1" ht="18">
      <c r="A246" s="209"/>
      <c r="B246" s="209"/>
      <c r="C246" s="209"/>
      <c r="D246" s="211"/>
      <c r="E246" s="211"/>
      <c r="F246" s="211"/>
      <c r="G246" s="212"/>
      <c r="H246" s="213"/>
      <c r="I246" s="213"/>
      <c r="J246" s="213"/>
      <c r="K246" s="213"/>
    </row>
    <row r="247" spans="1:11" s="214" customFormat="1" ht="18">
      <c r="A247" s="209"/>
      <c r="B247" s="209"/>
      <c r="C247" s="209"/>
      <c r="D247" s="211"/>
      <c r="E247" s="211"/>
      <c r="F247" s="211"/>
      <c r="G247" s="212"/>
      <c r="H247" s="213"/>
      <c r="I247" s="213"/>
      <c r="J247" s="213"/>
      <c r="K247" s="213"/>
    </row>
    <row r="248" spans="1:11" s="214" customFormat="1" ht="18">
      <c r="A248" s="209"/>
      <c r="B248" s="209"/>
      <c r="C248" s="209"/>
      <c r="D248" s="211"/>
      <c r="E248" s="211"/>
      <c r="F248" s="211"/>
      <c r="G248" s="212"/>
      <c r="H248" s="213"/>
      <c r="I248" s="213"/>
      <c r="J248" s="213"/>
      <c r="K248" s="213"/>
    </row>
    <row r="249" spans="1:11" s="214" customFormat="1" ht="18">
      <c r="A249" s="209"/>
      <c r="B249" s="209"/>
      <c r="C249" s="209"/>
      <c r="D249" s="211"/>
      <c r="E249" s="211"/>
      <c r="F249" s="211"/>
      <c r="G249" s="212"/>
      <c r="H249" s="213"/>
      <c r="I249" s="213"/>
      <c r="J249" s="213"/>
      <c r="K249" s="213"/>
    </row>
    <row r="250" spans="1:11" s="214" customFormat="1" ht="18">
      <c r="A250" s="209"/>
      <c r="B250" s="209"/>
      <c r="C250" s="209"/>
      <c r="D250" s="211"/>
      <c r="E250" s="211"/>
      <c r="F250" s="211"/>
      <c r="G250" s="212"/>
      <c r="H250" s="213"/>
      <c r="I250" s="213"/>
      <c r="J250" s="213"/>
      <c r="K250" s="213"/>
    </row>
    <row r="251" spans="1:11" s="214" customFormat="1" ht="18">
      <c r="A251" s="209"/>
      <c r="B251" s="209"/>
      <c r="C251" s="209"/>
      <c r="D251" s="211"/>
      <c r="E251" s="211"/>
      <c r="F251" s="211"/>
      <c r="G251" s="212"/>
      <c r="H251" s="213"/>
      <c r="I251" s="213"/>
      <c r="J251" s="213"/>
      <c r="K251" s="213"/>
    </row>
    <row r="252" spans="1:11" s="214" customFormat="1" ht="18">
      <c r="A252" s="209"/>
      <c r="B252" s="209"/>
      <c r="C252" s="209"/>
      <c r="D252" s="211"/>
      <c r="E252" s="211"/>
      <c r="F252" s="211"/>
      <c r="G252" s="212"/>
      <c r="H252" s="213"/>
      <c r="I252" s="213"/>
      <c r="J252" s="213"/>
      <c r="K252" s="213"/>
    </row>
    <row r="253" spans="1:11" s="214" customFormat="1" ht="18">
      <c r="A253" s="209"/>
      <c r="B253" s="209"/>
      <c r="C253" s="209"/>
      <c r="D253" s="211"/>
      <c r="E253" s="211"/>
      <c r="F253" s="211"/>
      <c r="G253" s="212"/>
      <c r="H253" s="213"/>
      <c r="I253" s="213"/>
      <c r="J253" s="213"/>
      <c r="K253" s="213"/>
    </row>
    <row r="254" spans="1:11" s="214" customFormat="1" ht="18">
      <c r="A254" s="209"/>
      <c r="B254" s="209"/>
      <c r="C254" s="209"/>
      <c r="D254" s="211"/>
      <c r="E254" s="211"/>
      <c r="F254" s="211"/>
      <c r="G254" s="212"/>
      <c r="H254" s="213"/>
      <c r="I254" s="213"/>
      <c r="J254" s="213"/>
      <c r="K254" s="213"/>
    </row>
    <row r="255" spans="1:11" s="214" customFormat="1" ht="18">
      <c r="A255" s="209"/>
      <c r="B255" s="209"/>
      <c r="C255" s="209"/>
      <c r="D255" s="211"/>
      <c r="E255" s="211"/>
      <c r="F255" s="211"/>
      <c r="G255" s="212"/>
      <c r="H255" s="213"/>
      <c r="I255" s="213"/>
      <c r="J255" s="213"/>
      <c r="K255" s="213"/>
    </row>
    <row r="256" spans="1:11" s="214" customFormat="1" ht="18">
      <c r="A256" s="209"/>
      <c r="B256" s="209"/>
      <c r="C256" s="209"/>
      <c r="D256" s="211"/>
      <c r="E256" s="211"/>
      <c r="F256" s="211"/>
      <c r="G256" s="212"/>
      <c r="H256" s="213"/>
      <c r="I256" s="213"/>
      <c r="J256" s="213"/>
      <c r="K256" s="213"/>
    </row>
    <row r="257" spans="1:11" s="214" customFormat="1" ht="18">
      <c r="A257" s="209"/>
      <c r="B257" s="209"/>
      <c r="C257" s="209"/>
      <c r="D257" s="211"/>
      <c r="E257" s="211"/>
      <c r="F257" s="211"/>
      <c r="G257" s="212"/>
      <c r="H257" s="213"/>
      <c r="I257" s="213"/>
      <c r="J257" s="213"/>
      <c r="K257" s="213"/>
    </row>
    <row r="258" spans="1:11" s="214" customFormat="1" ht="18">
      <c r="A258" s="209"/>
      <c r="B258" s="209"/>
      <c r="C258" s="209"/>
      <c r="D258" s="211"/>
      <c r="E258" s="211"/>
      <c r="F258" s="211"/>
      <c r="G258" s="212"/>
      <c r="H258" s="213"/>
      <c r="I258" s="213"/>
      <c r="J258" s="213"/>
      <c r="K258" s="213"/>
    </row>
    <row r="259" spans="1:11" s="214" customFormat="1" ht="18">
      <c r="A259" s="209"/>
      <c r="B259" s="209"/>
      <c r="C259" s="209"/>
      <c r="D259" s="211"/>
      <c r="E259" s="211"/>
      <c r="F259" s="211"/>
      <c r="G259" s="212"/>
      <c r="H259" s="213"/>
      <c r="I259" s="213"/>
      <c r="J259" s="213"/>
      <c r="K259" s="213"/>
    </row>
    <row r="260" spans="1:11" s="214" customFormat="1" ht="18">
      <c r="A260" s="209"/>
      <c r="B260" s="209"/>
      <c r="C260" s="209"/>
      <c r="D260" s="211"/>
      <c r="E260" s="211"/>
      <c r="F260" s="211"/>
      <c r="G260" s="212"/>
      <c r="H260" s="213"/>
      <c r="I260" s="213"/>
      <c r="J260" s="213"/>
      <c r="K260" s="213"/>
    </row>
    <row r="261" spans="1:11" s="214" customFormat="1" ht="18">
      <c r="A261" s="209"/>
      <c r="B261" s="209"/>
      <c r="C261" s="209"/>
      <c r="D261" s="211"/>
      <c r="E261" s="211"/>
      <c r="F261" s="211"/>
      <c r="G261" s="212"/>
      <c r="H261" s="213"/>
      <c r="I261" s="213"/>
      <c r="J261" s="213"/>
      <c r="K261" s="213"/>
    </row>
    <row r="262" spans="1:11" s="214" customFormat="1" ht="18">
      <c r="A262" s="209"/>
      <c r="B262" s="209"/>
      <c r="C262" s="209"/>
      <c r="D262" s="211"/>
      <c r="E262" s="211"/>
      <c r="F262" s="211"/>
      <c r="G262" s="212"/>
      <c r="H262" s="213"/>
      <c r="I262" s="213"/>
      <c r="J262" s="213"/>
      <c r="K262" s="213"/>
    </row>
    <row r="263" spans="1:11" s="214" customFormat="1" ht="18">
      <c r="A263" s="209"/>
      <c r="B263" s="209"/>
      <c r="C263" s="209"/>
      <c r="D263" s="211"/>
      <c r="E263" s="211"/>
      <c r="F263" s="211"/>
      <c r="G263" s="212"/>
      <c r="H263" s="213"/>
      <c r="I263" s="213"/>
      <c r="J263" s="213"/>
      <c r="K263" s="213"/>
    </row>
    <row r="264" spans="1:11" s="214" customFormat="1" ht="18">
      <c r="A264" s="209"/>
      <c r="B264" s="209"/>
      <c r="C264" s="209"/>
      <c r="D264" s="211"/>
      <c r="E264" s="211"/>
      <c r="F264" s="211"/>
      <c r="G264" s="212"/>
      <c r="H264" s="213"/>
      <c r="I264" s="213"/>
      <c r="J264" s="213"/>
      <c r="K264" s="213"/>
    </row>
    <row r="265" spans="1:11" s="214" customFormat="1" ht="18">
      <c r="A265" s="209"/>
      <c r="B265" s="209"/>
      <c r="C265" s="209"/>
      <c r="D265" s="211"/>
      <c r="E265" s="211"/>
      <c r="F265" s="211"/>
      <c r="G265" s="212"/>
      <c r="H265" s="213"/>
      <c r="I265" s="213"/>
      <c r="J265" s="213"/>
      <c r="K265" s="213"/>
    </row>
    <row r="266" spans="1:11" s="214" customFormat="1" ht="18">
      <c r="A266" s="209"/>
      <c r="B266" s="209"/>
      <c r="C266" s="209"/>
      <c r="D266" s="211"/>
      <c r="E266" s="211"/>
      <c r="F266" s="211"/>
      <c r="G266" s="212"/>
      <c r="H266" s="213"/>
      <c r="I266" s="213"/>
      <c r="J266" s="213"/>
      <c r="K266" s="213"/>
    </row>
    <row r="267" spans="1:11" s="214" customFormat="1" ht="18">
      <c r="A267" s="209"/>
      <c r="B267" s="209"/>
      <c r="C267" s="209"/>
      <c r="D267" s="211"/>
      <c r="E267" s="211"/>
      <c r="F267" s="211"/>
      <c r="G267" s="212"/>
      <c r="H267" s="213"/>
      <c r="I267" s="213"/>
      <c r="J267" s="213"/>
      <c r="K267" s="213"/>
    </row>
    <row r="268" spans="1:11" s="214" customFormat="1" ht="18">
      <c r="A268" s="209"/>
      <c r="B268" s="209"/>
      <c r="C268" s="209"/>
      <c r="D268" s="211"/>
      <c r="E268" s="211"/>
      <c r="F268" s="211"/>
      <c r="G268" s="212"/>
      <c r="H268" s="213"/>
      <c r="I268" s="213"/>
      <c r="J268" s="213"/>
      <c r="K268" s="213"/>
    </row>
    <row r="269" spans="1:11" s="214" customFormat="1" ht="18">
      <c r="A269" s="209"/>
      <c r="B269" s="209"/>
      <c r="C269" s="209"/>
      <c r="D269" s="211"/>
      <c r="E269" s="211"/>
      <c r="F269" s="211"/>
      <c r="G269" s="212"/>
      <c r="H269" s="213"/>
      <c r="I269" s="213"/>
      <c r="J269" s="213"/>
      <c r="K269" s="213"/>
    </row>
    <row r="270" spans="1:11" s="214" customFormat="1" ht="18">
      <c r="A270" s="209"/>
      <c r="B270" s="209"/>
      <c r="C270" s="209"/>
      <c r="D270" s="211"/>
      <c r="E270" s="211"/>
      <c r="F270" s="211"/>
      <c r="G270" s="212"/>
      <c r="H270" s="213"/>
      <c r="I270" s="213"/>
      <c r="J270" s="213"/>
      <c r="K270" s="213"/>
    </row>
    <row r="271" spans="1:11" s="214" customFormat="1" ht="18">
      <c r="A271" s="209"/>
      <c r="B271" s="209"/>
      <c r="C271" s="209"/>
      <c r="D271" s="211"/>
      <c r="E271" s="211"/>
      <c r="F271" s="211"/>
      <c r="G271" s="212"/>
      <c r="H271" s="213"/>
      <c r="I271" s="213"/>
      <c r="J271" s="213"/>
      <c r="K271" s="213"/>
    </row>
    <row r="272" spans="1:11" s="214" customFormat="1" ht="18">
      <c r="A272" s="209"/>
      <c r="B272" s="209"/>
      <c r="C272" s="209"/>
      <c r="D272" s="211"/>
      <c r="E272" s="211"/>
      <c r="F272" s="211"/>
      <c r="G272" s="212"/>
      <c r="H272" s="213"/>
      <c r="I272" s="213"/>
      <c r="J272" s="213"/>
      <c r="K272" s="213"/>
    </row>
    <row r="273" spans="1:11" s="214" customFormat="1" ht="18">
      <c r="A273" s="209"/>
      <c r="B273" s="209"/>
      <c r="C273" s="209"/>
      <c r="D273" s="211"/>
      <c r="E273" s="211"/>
      <c r="F273" s="211"/>
      <c r="G273" s="212"/>
      <c r="H273" s="213"/>
      <c r="I273" s="213"/>
      <c r="J273" s="213"/>
      <c r="K273" s="213"/>
    </row>
    <row r="274" spans="1:11" s="214" customFormat="1" ht="18">
      <c r="A274" s="209"/>
      <c r="B274" s="209"/>
      <c r="C274" s="209"/>
      <c r="D274" s="211"/>
      <c r="E274" s="211"/>
      <c r="F274" s="211"/>
      <c r="G274" s="212"/>
      <c r="H274" s="213"/>
      <c r="I274" s="213"/>
      <c r="J274" s="213"/>
      <c r="K274" s="213"/>
    </row>
    <row r="275" spans="1:11" s="214" customFormat="1" ht="18">
      <c r="A275" s="209"/>
      <c r="B275" s="209"/>
      <c r="C275" s="209"/>
      <c r="D275" s="211"/>
      <c r="E275" s="211"/>
      <c r="F275" s="211"/>
      <c r="G275" s="212"/>
      <c r="H275" s="213"/>
      <c r="I275" s="213"/>
      <c r="J275" s="213"/>
      <c r="K275" s="213"/>
    </row>
    <row r="276" spans="1:11" s="214" customFormat="1" ht="18">
      <c r="A276" s="209"/>
      <c r="B276" s="209"/>
      <c r="C276" s="209"/>
      <c r="D276" s="211"/>
      <c r="E276" s="211"/>
      <c r="F276" s="211"/>
      <c r="G276" s="212"/>
      <c r="H276" s="213"/>
      <c r="I276" s="213"/>
      <c r="J276" s="213"/>
      <c r="K276" s="213"/>
    </row>
    <row r="277" spans="1:11" s="214" customFormat="1" ht="18">
      <c r="A277" s="209"/>
      <c r="B277" s="209"/>
      <c r="C277" s="209"/>
      <c r="D277" s="211"/>
      <c r="E277" s="211"/>
      <c r="F277" s="211"/>
      <c r="G277" s="212"/>
      <c r="H277" s="213"/>
      <c r="I277" s="213"/>
      <c r="J277" s="213"/>
      <c r="K277" s="213"/>
    </row>
    <row r="278" spans="1:11" s="214" customFormat="1" ht="18">
      <c r="A278" s="209"/>
      <c r="B278" s="209"/>
      <c r="C278" s="209"/>
      <c r="D278" s="211"/>
      <c r="E278" s="211"/>
      <c r="F278" s="211"/>
      <c r="G278" s="212"/>
      <c r="H278" s="213"/>
      <c r="I278" s="213"/>
      <c r="J278" s="213"/>
      <c r="K278" s="213"/>
    </row>
    <row r="279" spans="1:11" s="214" customFormat="1" ht="18">
      <c r="A279" s="209"/>
      <c r="B279" s="209"/>
      <c r="C279" s="209"/>
      <c r="D279" s="211"/>
      <c r="E279" s="211"/>
      <c r="F279" s="211"/>
      <c r="G279" s="212"/>
      <c r="H279" s="213"/>
      <c r="I279" s="213"/>
      <c r="J279" s="213"/>
      <c r="K279" s="213"/>
    </row>
    <row r="280" spans="1:11" s="214" customFormat="1" ht="18">
      <c r="A280" s="209"/>
      <c r="B280" s="209"/>
      <c r="C280" s="209"/>
      <c r="D280" s="211"/>
      <c r="E280" s="211"/>
      <c r="F280" s="211"/>
      <c r="G280" s="212"/>
      <c r="H280" s="213"/>
      <c r="I280" s="213"/>
      <c r="J280" s="213"/>
      <c r="K280" s="213"/>
    </row>
    <row r="281" spans="1:11" s="214" customFormat="1" ht="18">
      <c r="A281" s="209"/>
      <c r="B281" s="209"/>
      <c r="C281" s="209"/>
      <c r="D281" s="211"/>
      <c r="E281" s="211"/>
      <c r="F281" s="211"/>
      <c r="G281" s="212"/>
      <c r="H281" s="213"/>
      <c r="I281" s="213"/>
      <c r="J281" s="213"/>
      <c r="K281" s="213"/>
    </row>
    <row r="282" spans="1:11" s="214" customFormat="1" ht="18">
      <c r="A282" s="209"/>
      <c r="B282" s="209"/>
      <c r="C282" s="209"/>
      <c r="D282" s="211"/>
      <c r="E282" s="211"/>
      <c r="F282" s="211"/>
      <c r="G282" s="212"/>
      <c r="H282" s="213"/>
      <c r="I282" s="213"/>
      <c r="J282" s="213"/>
      <c r="K282" s="213"/>
    </row>
    <row r="283" spans="1:11" s="214" customFormat="1" ht="18">
      <c r="A283" s="209"/>
      <c r="B283" s="209"/>
      <c r="C283" s="209"/>
      <c r="D283" s="211"/>
      <c r="E283" s="211"/>
      <c r="F283" s="211"/>
      <c r="G283" s="212"/>
      <c r="H283" s="213"/>
      <c r="I283" s="213"/>
      <c r="J283" s="213"/>
      <c r="K283" s="213"/>
    </row>
    <row r="284" spans="1:11" s="214" customFormat="1" ht="18">
      <c r="A284" s="209"/>
      <c r="B284" s="209"/>
      <c r="C284" s="209"/>
      <c r="D284" s="211"/>
      <c r="E284" s="211"/>
      <c r="F284" s="211"/>
      <c r="G284" s="212"/>
      <c r="H284" s="213"/>
      <c r="I284" s="213"/>
      <c r="J284" s="213"/>
      <c r="K284" s="213"/>
    </row>
    <row r="285" spans="1:11" s="214" customFormat="1" ht="18">
      <c r="A285" s="209"/>
      <c r="B285" s="209"/>
      <c r="C285" s="209"/>
      <c r="D285" s="211"/>
      <c r="E285" s="211"/>
      <c r="F285" s="211"/>
      <c r="G285" s="212"/>
      <c r="H285" s="213"/>
      <c r="I285" s="213"/>
      <c r="J285" s="213"/>
      <c r="K285" s="213"/>
    </row>
    <row r="286" spans="1:11" s="214" customFormat="1" ht="18">
      <c r="A286" s="209"/>
      <c r="B286" s="209"/>
      <c r="C286" s="209"/>
      <c r="D286" s="211"/>
      <c r="E286" s="211"/>
      <c r="F286" s="211"/>
      <c r="G286" s="212"/>
      <c r="H286" s="213"/>
      <c r="I286" s="213"/>
      <c r="J286" s="213"/>
      <c r="K286" s="213"/>
    </row>
    <row r="287" spans="1:11" s="214" customFormat="1" ht="18">
      <c r="A287" s="209"/>
      <c r="B287" s="209"/>
      <c r="C287" s="209"/>
      <c r="D287" s="211"/>
      <c r="E287" s="211"/>
      <c r="F287" s="211"/>
      <c r="G287" s="212"/>
      <c r="H287" s="213"/>
      <c r="I287" s="213"/>
      <c r="J287" s="213"/>
      <c r="K287" s="213"/>
    </row>
    <row r="288" spans="1:11" s="214" customFormat="1" ht="18">
      <c r="A288" s="209"/>
      <c r="B288" s="209"/>
      <c r="C288" s="209"/>
      <c r="D288" s="211"/>
      <c r="E288" s="211"/>
      <c r="F288" s="211"/>
      <c r="G288" s="212"/>
      <c r="H288" s="213"/>
      <c r="I288" s="213"/>
      <c r="J288" s="213"/>
      <c r="K288" s="213"/>
    </row>
    <row r="289" spans="1:11" s="214" customFormat="1" ht="18">
      <c r="A289" s="209"/>
      <c r="B289" s="209"/>
      <c r="C289" s="209"/>
      <c r="D289" s="211"/>
      <c r="E289" s="211"/>
      <c r="F289" s="211"/>
      <c r="G289" s="212"/>
      <c r="H289" s="213"/>
      <c r="I289" s="213"/>
      <c r="J289" s="213"/>
      <c r="K289" s="213"/>
    </row>
    <row r="290" spans="1:11" s="214" customFormat="1" ht="18">
      <c r="A290" s="209"/>
      <c r="B290" s="209"/>
      <c r="C290" s="209"/>
      <c r="D290" s="211"/>
      <c r="E290" s="211"/>
      <c r="F290" s="211"/>
      <c r="G290" s="212"/>
      <c r="H290" s="213"/>
      <c r="I290" s="213"/>
      <c r="J290" s="213"/>
      <c r="K290" s="213"/>
    </row>
    <row r="291" spans="1:11" s="214" customFormat="1" ht="18">
      <c r="A291" s="209"/>
      <c r="B291" s="209"/>
      <c r="C291" s="209"/>
      <c r="D291" s="211"/>
      <c r="E291" s="211"/>
      <c r="F291" s="211"/>
      <c r="G291" s="212"/>
      <c r="H291" s="213"/>
      <c r="I291" s="213"/>
      <c r="J291" s="213"/>
      <c r="K291" s="213"/>
    </row>
    <row r="292" spans="1:11" s="214" customFormat="1" ht="18">
      <c r="A292" s="209"/>
      <c r="B292" s="209"/>
      <c r="C292" s="209"/>
      <c r="D292" s="211"/>
      <c r="E292" s="211"/>
      <c r="F292" s="211"/>
      <c r="G292" s="212"/>
      <c r="H292" s="213"/>
      <c r="I292" s="213"/>
      <c r="J292" s="213"/>
      <c r="K292" s="213"/>
    </row>
    <row r="293" spans="1:11" s="214" customFormat="1" ht="18">
      <c r="A293" s="209"/>
      <c r="B293" s="209"/>
      <c r="C293" s="209"/>
      <c r="D293" s="211"/>
      <c r="E293" s="211"/>
      <c r="F293" s="211"/>
      <c r="G293" s="212"/>
      <c r="H293" s="213"/>
      <c r="I293" s="213"/>
      <c r="J293" s="213"/>
      <c r="K293" s="213"/>
    </row>
    <row r="294" spans="1:11" s="214" customFormat="1" ht="18">
      <c r="A294" s="209"/>
      <c r="B294" s="209"/>
      <c r="C294" s="209"/>
      <c r="D294" s="211"/>
      <c r="E294" s="211"/>
      <c r="F294" s="211"/>
      <c r="G294" s="212"/>
      <c r="H294" s="213"/>
      <c r="I294" s="213"/>
      <c r="J294" s="213"/>
      <c r="K294" s="213"/>
    </row>
    <row r="295" spans="1:11" s="214" customFormat="1" ht="18">
      <c r="A295" s="209"/>
      <c r="B295" s="209"/>
      <c r="C295" s="209"/>
      <c r="D295" s="211"/>
      <c r="E295" s="211"/>
      <c r="F295" s="211"/>
      <c r="G295" s="212"/>
      <c r="H295" s="213"/>
      <c r="I295" s="213"/>
      <c r="J295" s="213"/>
      <c r="K295" s="213"/>
    </row>
    <row r="296" spans="1:11" s="214" customFormat="1" ht="18">
      <c r="A296" s="209"/>
      <c r="B296" s="209"/>
      <c r="C296" s="209"/>
      <c r="D296" s="211"/>
      <c r="E296" s="211"/>
      <c r="F296" s="211"/>
      <c r="G296" s="212"/>
      <c r="H296" s="213"/>
      <c r="I296" s="213"/>
      <c r="J296" s="213"/>
      <c r="K296" s="213"/>
    </row>
    <row r="297" spans="1:11" s="214" customFormat="1" ht="18">
      <c r="A297" s="209"/>
      <c r="B297" s="209"/>
      <c r="C297" s="209"/>
      <c r="D297" s="211"/>
      <c r="E297" s="211"/>
      <c r="F297" s="211"/>
      <c r="G297" s="212"/>
      <c r="H297" s="213"/>
      <c r="I297" s="213"/>
      <c r="J297" s="213"/>
      <c r="K297" s="213"/>
    </row>
    <row r="298" spans="1:11" s="214" customFormat="1" ht="18">
      <c r="A298" s="209"/>
      <c r="B298" s="209"/>
      <c r="C298" s="209"/>
      <c r="D298" s="211"/>
      <c r="E298" s="211"/>
      <c r="F298" s="211"/>
      <c r="G298" s="212"/>
      <c r="H298" s="213"/>
      <c r="I298" s="213"/>
      <c r="J298" s="213"/>
      <c r="K298" s="213"/>
    </row>
    <row r="299" spans="1:11" s="214" customFormat="1" ht="18">
      <c r="A299" s="209"/>
      <c r="B299" s="209"/>
      <c r="C299" s="209"/>
      <c r="D299" s="211"/>
      <c r="E299" s="211"/>
      <c r="F299" s="211"/>
      <c r="G299" s="212"/>
      <c r="H299" s="213"/>
      <c r="I299" s="213"/>
      <c r="J299" s="213"/>
      <c r="K299" s="213"/>
    </row>
    <row r="300" spans="1:11" s="214" customFormat="1" ht="18">
      <c r="A300" s="209"/>
      <c r="B300" s="209"/>
      <c r="C300" s="209"/>
      <c r="D300" s="211"/>
      <c r="E300" s="211"/>
      <c r="F300" s="211"/>
      <c r="G300" s="212"/>
      <c r="H300" s="213"/>
      <c r="I300" s="213"/>
      <c r="J300" s="213"/>
      <c r="K300" s="213"/>
    </row>
    <row r="301" spans="1:11" s="214" customFormat="1" ht="18">
      <c r="A301" s="209"/>
      <c r="B301" s="209"/>
      <c r="C301" s="209"/>
      <c r="D301" s="211"/>
      <c r="E301" s="211"/>
      <c r="F301" s="211"/>
      <c r="G301" s="212"/>
      <c r="H301" s="213"/>
      <c r="I301" s="213"/>
      <c r="J301" s="213"/>
      <c r="K301" s="213"/>
    </row>
    <row r="302" spans="1:11" s="214" customFormat="1" ht="18">
      <c r="A302" s="209"/>
      <c r="B302" s="209"/>
      <c r="C302" s="209"/>
      <c r="D302" s="211"/>
      <c r="E302" s="211"/>
      <c r="F302" s="211"/>
      <c r="G302" s="212"/>
      <c r="H302" s="213"/>
      <c r="I302" s="213"/>
      <c r="J302" s="213"/>
      <c r="K302" s="213"/>
    </row>
    <row r="303" spans="1:11" s="214" customFormat="1" ht="18">
      <c r="A303" s="209"/>
      <c r="B303" s="209"/>
      <c r="C303" s="209"/>
      <c r="D303" s="211"/>
      <c r="E303" s="211"/>
      <c r="F303" s="211"/>
      <c r="G303" s="212"/>
      <c r="H303" s="213"/>
      <c r="I303" s="213"/>
      <c r="J303" s="213"/>
      <c r="K303" s="213"/>
    </row>
    <row r="304" spans="1:11" s="214" customFormat="1" ht="18">
      <c r="A304" s="209"/>
      <c r="B304" s="209"/>
      <c r="C304" s="209"/>
      <c r="D304" s="211"/>
      <c r="E304" s="211"/>
      <c r="F304" s="211"/>
      <c r="G304" s="212"/>
      <c r="H304" s="213"/>
      <c r="I304" s="213"/>
      <c r="J304" s="213"/>
      <c r="K304" s="213"/>
    </row>
    <row r="511" ht="12"/>
  </sheetData>
  <sheetProtection/>
  <autoFilter ref="A118:Q118"/>
  <mergeCells count="5">
    <mergeCell ref="A4:K4"/>
    <mergeCell ref="C17:H17"/>
    <mergeCell ref="A172:D172"/>
    <mergeCell ref="A1:H1"/>
    <mergeCell ref="A2:H2"/>
  </mergeCells>
  <printOptions horizontalCentered="1"/>
  <pageMargins left="0.2" right="0.2" top="0.23" bottom="0.36" header="0.17" footer="0.25"/>
  <pageSetup horizontalDpi="300" verticalDpi="300" orientation="portrait" paperSize="9" scale="80" r:id="rId3"/>
  <headerFooter alignWithMargins="0">
    <oddFooter>&amp;C&amp;12Trang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85" zoomScaleSheetLayoutView="85" zoomScalePageLayoutView="0" workbookViewId="0" topLeftCell="A4">
      <selection activeCell="B10" sqref="B10"/>
    </sheetView>
  </sheetViews>
  <sheetFormatPr defaultColWidth="11.00390625" defaultRowHeight="15.75"/>
  <cols>
    <col min="1" max="1" width="6.875" style="130" customWidth="1"/>
    <col min="2" max="2" width="22.375" style="112" customWidth="1"/>
    <col min="3" max="3" width="10.00390625" style="267" customWidth="1"/>
    <col min="4" max="4" width="14.00390625" style="131" customWidth="1"/>
    <col min="5" max="6" width="16.375" style="132" customWidth="1"/>
    <col min="7" max="7" width="20.625" style="132" customWidth="1"/>
    <col min="8" max="16384" width="11.00390625" style="129" customWidth="1"/>
  </cols>
  <sheetData>
    <row r="1" spans="1:6" s="91" customFormat="1" ht="18">
      <c r="A1" s="273" t="s">
        <v>313</v>
      </c>
      <c r="B1" s="273"/>
      <c r="C1" s="273"/>
      <c r="D1" s="273"/>
      <c r="E1" s="273"/>
      <c r="F1" s="253"/>
    </row>
    <row r="2" spans="1:6" s="91" customFormat="1" ht="18">
      <c r="A2" s="274" t="s">
        <v>314</v>
      </c>
      <c r="B2" s="274"/>
      <c r="C2" s="274"/>
      <c r="D2" s="274"/>
      <c r="E2" s="274"/>
      <c r="F2" s="254"/>
    </row>
    <row r="3" spans="1:7" s="91" customFormat="1" ht="23.25" customHeight="1">
      <c r="A3" s="254"/>
      <c r="B3" s="254"/>
      <c r="C3" s="207"/>
      <c r="D3" s="254"/>
      <c r="E3" s="254"/>
      <c r="F3" s="254"/>
      <c r="G3" s="254"/>
    </row>
    <row r="4" spans="1:7" s="271" customFormat="1" ht="40.5" customHeight="1">
      <c r="A4" s="278" t="s">
        <v>846</v>
      </c>
      <c r="B4" s="278"/>
      <c r="C4" s="278"/>
      <c r="D4" s="278"/>
      <c r="E4" s="278"/>
      <c r="F4" s="278"/>
      <c r="G4" s="278"/>
    </row>
    <row r="5" spans="1:7" s="91" customFormat="1" ht="40.5" customHeight="1">
      <c r="A5" s="168"/>
      <c r="B5" s="168"/>
      <c r="C5" s="265"/>
      <c r="D5" s="168"/>
      <c r="E5" s="168"/>
      <c r="F5" s="168"/>
      <c r="G5" s="168"/>
    </row>
    <row r="6" spans="1:7" s="93" customFormat="1" ht="25.5" customHeight="1">
      <c r="A6" s="255" t="s">
        <v>13</v>
      </c>
      <c r="B6" s="169" t="s">
        <v>613</v>
      </c>
      <c r="C6" s="263" t="s">
        <v>17</v>
      </c>
      <c r="D6" s="256" t="s">
        <v>18</v>
      </c>
      <c r="E6" s="257" t="s">
        <v>19</v>
      </c>
      <c r="F6" s="257" t="s">
        <v>838</v>
      </c>
      <c r="G6" s="257" t="s">
        <v>343</v>
      </c>
    </row>
    <row r="7" spans="1:6" s="98" customFormat="1" ht="32.25" customHeight="1">
      <c r="A7" s="94" t="s">
        <v>319</v>
      </c>
      <c r="B7" s="96" t="s">
        <v>318</v>
      </c>
      <c r="C7" s="266"/>
      <c r="D7" s="96"/>
      <c r="E7" s="97"/>
      <c r="F7" s="217"/>
    </row>
    <row r="8" spans="1:7" s="112" customFormat="1" ht="28.5" customHeight="1">
      <c r="A8" s="107">
        <v>1</v>
      </c>
      <c r="B8" s="108" t="s">
        <v>630</v>
      </c>
      <c r="C8" s="170" t="s">
        <v>22</v>
      </c>
      <c r="D8" s="170" t="s">
        <v>631</v>
      </c>
      <c r="E8" s="111" t="s">
        <v>31</v>
      </c>
      <c r="F8" s="219">
        <f>VLOOKUP(B8,'[13]Chentong'!$D$9:$M$195,9,0)</f>
        <v>0</v>
      </c>
      <c r="G8" s="103" t="s">
        <v>372</v>
      </c>
    </row>
    <row r="9" spans="1:7" s="112" customFormat="1" ht="28.5" customHeight="1">
      <c r="A9" s="107">
        <v>2</v>
      </c>
      <c r="B9" s="114" t="s">
        <v>633</v>
      </c>
      <c r="C9" s="116" t="s">
        <v>26</v>
      </c>
      <c r="D9" s="117" t="s">
        <v>634</v>
      </c>
      <c r="E9" s="116" t="s">
        <v>24</v>
      </c>
      <c r="F9" s="219" t="str">
        <f>VLOOKUP(B9,'[13]Chentong'!$D$9:$M$195,9,0)</f>
        <v>2.33</v>
      </c>
      <c r="G9" s="103" t="s">
        <v>372</v>
      </c>
    </row>
    <row r="10" spans="1:7" s="112" customFormat="1" ht="28.5" customHeight="1">
      <c r="A10" s="107">
        <v>3</v>
      </c>
      <c r="B10" s="101" t="s">
        <v>612</v>
      </c>
      <c r="C10" s="103" t="s">
        <v>22</v>
      </c>
      <c r="D10" s="104" t="s">
        <v>635</v>
      </c>
      <c r="E10" s="103" t="s">
        <v>31</v>
      </c>
      <c r="F10" s="219" t="s">
        <v>835</v>
      </c>
      <c r="G10" s="103" t="s">
        <v>372</v>
      </c>
    </row>
    <row r="11" spans="1:7" s="112" customFormat="1" ht="28.5" customHeight="1">
      <c r="A11" s="107">
        <v>4</v>
      </c>
      <c r="B11" s="114" t="s">
        <v>638</v>
      </c>
      <c r="C11" s="116" t="s">
        <v>22</v>
      </c>
      <c r="D11" s="117" t="s">
        <v>639</v>
      </c>
      <c r="E11" s="116" t="s">
        <v>443</v>
      </c>
      <c r="F11" s="219" t="s">
        <v>835</v>
      </c>
      <c r="G11" s="103" t="s">
        <v>372</v>
      </c>
    </row>
    <row r="12" spans="1:7" s="112" customFormat="1" ht="28.5" customHeight="1">
      <c r="A12" s="107">
        <v>5</v>
      </c>
      <c r="B12" s="114" t="s">
        <v>642</v>
      </c>
      <c r="C12" s="116" t="s">
        <v>22</v>
      </c>
      <c r="D12" s="117" t="s">
        <v>643</v>
      </c>
      <c r="E12" s="116" t="s">
        <v>71</v>
      </c>
      <c r="F12" s="219">
        <f>VLOOKUP(B12,'[13]Chentong'!$D$9:$M$195,9,0)</f>
        <v>0</v>
      </c>
      <c r="G12" s="103" t="s">
        <v>372</v>
      </c>
    </row>
    <row r="13" spans="1:7" s="112" customFormat="1" ht="28.5" customHeight="1">
      <c r="A13" s="107">
        <v>6</v>
      </c>
      <c r="B13" s="114" t="s">
        <v>644</v>
      </c>
      <c r="C13" s="116" t="s">
        <v>26</v>
      </c>
      <c r="D13" s="117" t="s">
        <v>645</v>
      </c>
      <c r="E13" s="116" t="s">
        <v>71</v>
      </c>
      <c r="F13" s="219" t="str">
        <f>VLOOKUP(B13,'[13]Chentong'!$D$9:$M$195,9,0)</f>
        <v>2.50</v>
      </c>
      <c r="G13" s="103" t="s">
        <v>372</v>
      </c>
    </row>
    <row r="14" spans="1:7" s="112" customFormat="1" ht="28.5" customHeight="1">
      <c r="A14" s="107">
        <v>7</v>
      </c>
      <c r="B14" s="114" t="s">
        <v>646</v>
      </c>
      <c r="C14" s="116" t="s">
        <v>26</v>
      </c>
      <c r="D14" s="117" t="s">
        <v>647</v>
      </c>
      <c r="E14" s="116" t="s">
        <v>31</v>
      </c>
      <c r="F14" s="219" t="str">
        <f>VLOOKUP(B14,'[13]Chentong'!$D$9:$M$195,9,0)</f>
        <v>2.62</v>
      </c>
      <c r="G14" s="103" t="s">
        <v>372</v>
      </c>
    </row>
    <row r="15" spans="1:7" s="112" customFormat="1" ht="28.5" customHeight="1">
      <c r="A15" s="107">
        <v>8</v>
      </c>
      <c r="B15" s="114" t="s">
        <v>648</v>
      </c>
      <c r="C15" s="116" t="s">
        <v>22</v>
      </c>
      <c r="D15" s="117" t="s">
        <v>649</v>
      </c>
      <c r="E15" s="103" t="s">
        <v>71</v>
      </c>
      <c r="F15" s="219">
        <f>VLOOKUP(B15,'[13]Chentong'!$D$9:$M$195,9,0)</f>
        <v>0</v>
      </c>
      <c r="G15" s="103" t="s">
        <v>372</v>
      </c>
    </row>
    <row r="16" spans="1:7" s="112" customFormat="1" ht="28.5" customHeight="1">
      <c r="A16" s="107">
        <v>9</v>
      </c>
      <c r="B16" s="114" t="s">
        <v>650</v>
      </c>
      <c r="C16" s="116" t="s">
        <v>26</v>
      </c>
      <c r="D16" s="117" t="s">
        <v>651</v>
      </c>
      <c r="E16" s="116" t="s">
        <v>49</v>
      </c>
      <c r="F16" s="219" t="str">
        <f>VLOOKUP(B16,'[13]Chentong'!$D$9:$M$195,9,0)</f>
        <v>2.60</v>
      </c>
      <c r="G16" s="103" t="s">
        <v>372</v>
      </c>
    </row>
    <row r="17" spans="1:7" s="112" customFormat="1" ht="28.5" customHeight="1">
      <c r="A17" s="107">
        <v>10</v>
      </c>
      <c r="B17" s="114" t="s">
        <v>652</v>
      </c>
      <c r="C17" s="116" t="s">
        <v>22</v>
      </c>
      <c r="D17" s="117" t="s">
        <v>412</v>
      </c>
      <c r="E17" s="116" t="s">
        <v>382</v>
      </c>
      <c r="F17" s="219" t="str">
        <f>VLOOKUP(B17,'[13]Chentong'!$D$9:$M$195,9,0)</f>
        <v>1.20</v>
      </c>
      <c r="G17" s="103" t="s">
        <v>372</v>
      </c>
    </row>
    <row r="18" spans="1:7" s="112" customFormat="1" ht="28.5" customHeight="1">
      <c r="A18" s="107">
        <v>11</v>
      </c>
      <c r="B18" s="114" t="s">
        <v>653</v>
      </c>
      <c r="C18" s="116" t="s">
        <v>22</v>
      </c>
      <c r="D18" s="117" t="s">
        <v>654</v>
      </c>
      <c r="E18" s="116" t="s">
        <v>129</v>
      </c>
      <c r="F18" s="219" t="s">
        <v>835</v>
      </c>
      <c r="G18" s="103" t="s">
        <v>372</v>
      </c>
    </row>
    <row r="19" spans="1:7" s="112" customFormat="1" ht="28.5" customHeight="1">
      <c r="A19" s="107">
        <v>12</v>
      </c>
      <c r="B19" s="150" t="s">
        <v>656</v>
      </c>
      <c r="C19" s="152" t="s">
        <v>26</v>
      </c>
      <c r="D19" s="153" t="s">
        <v>657</v>
      </c>
      <c r="E19" s="152" t="s">
        <v>94</v>
      </c>
      <c r="F19" s="219" t="str">
        <f>VLOOKUP(B19,'[13]Chentong'!$D$9:$M$195,9,0)</f>
        <v>2.46</v>
      </c>
      <c r="G19" s="103" t="s">
        <v>372</v>
      </c>
    </row>
    <row r="20" spans="1:7" s="112" customFormat="1" ht="28.5" customHeight="1">
      <c r="A20" s="107">
        <v>13</v>
      </c>
      <c r="B20" s="150" t="s">
        <v>658</v>
      </c>
      <c r="C20" s="152" t="s">
        <v>22</v>
      </c>
      <c r="D20" s="153" t="s">
        <v>659</v>
      </c>
      <c r="E20" s="152" t="s">
        <v>24</v>
      </c>
      <c r="F20" s="219">
        <f>VLOOKUP(B20,'[13]Chentong'!$D$9:$M$195,9,0)</f>
        <v>0</v>
      </c>
      <c r="G20" s="103" t="s">
        <v>372</v>
      </c>
    </row>
    <row r="21" spans="1:7" s="112" customFormat="1" ht="28.5" customHeight="1">
      <c r="A21" s="107">
        <v>14</v>
      </c>
      <c r="B21" s="150" t="s">
        <v>289</v>
      </c>
      <c r="C21" s="152" t="s">
        <v>22</v>
      </c>
      <c r="D21" s="153" t="s">
        <v>660</v>
      </c>
      <c r="E21" s="152" t="s">
        <v>94</v>
      </c>
      <c r="F21" s="219" t="str">
        <f>VLOOKUP(B21,'[13]Chentong'!$D$9:$M$195,9,0)</f>
        <v>0.00</v>
      </c>
      <c r="G21" s="103" t="s">
        <v>372</v>
      </c>
    </row>
    <row r="22" spans="1:7" s="112" customFormat="1" ht="28.5" customHeight="1">
      <c r="A22" s="107">
        <v>15</v>
      </c>
      <c r="B22" s="150" t="s">
        <v>661</v>
      </c>
      <c r="C22" s="152" t="s">
        <v>22</v>
      </c>
      <c r="D22" s="153" t="s">
        <v>662</v>
      </c>
      <c r="E22" s="152" t="s">
        <v>31</v>
      </c>
      <c r="F22" s="219" t="s">
        <v>835</v>
      </c>
      <c r="G22" s="103" t="s">
        <v>372</v>
      </c>
    </row>
    <row r="23" spans="1:7" s="112" customFormat="1" ht="28.5" customHeight="1">
      <c r="A23" s="107">
        <v>16</v>
      </c>
      <c r="B23" s="150" t="s">
        <v>663</v>
      </c>
      <c r="C23" s="152" t="s">
        <v>22</v>
      </c>
      <c r="D23" s="153" t="s">
        <v>664</v>
      </c>
      <c r="E23" s="152" t="s">
        <v>31</v>
      </c>
      <c r="F23" s="219">
        <f>VLOOKUP(B23,'[13]Chentong'!$D$9:$M$195,9,0)</f>
        <v>0</v>
      </c>
      <c r="G23" s="103" t="s">
        <v>372</v>
      </c>
    </row>
    <row r="24" spans="1:7" s="112" customFormat="1" ht="28.5" customHeight="1">
      <c r="A24" s="107">
        <v>17</v>
      </c>
      <c r="B24" s="150" t="s">
        <v>665</v>
      </c>
      <c r="C24" s="171" t="s">
        <v>26</v>
      </c>
      <c r="D24" s="171" t="s">
        <v>666</v>
      </c>
      <c r="E24" s="152" t="s">
        <v>94</v>
      </c>
      <c r="F24" s="219" t="str">
        <f>VLOOKUP(B24,'[13]Chentong'!$D$9:$M$195,9,0)</f>
        <v>2.56</v>
      </c>
      <c r="G24" s="103" t="s">
        <v>372</v>
      </c>
    </row>
    <row r="25" spans="1:7" s="112" customFormat="1" ht="28.5" customHeight="1">
      <c r="A25" s="107">
        <v>18</v>
      </c>
      <c r="B25" s="150" t="s">
        <v>668</v>
      </c>
      <c r="C25" s="152" t="s">
        <v>26</v>
      </c>
      <c r="D25" s="153" t="s">
        <v>671</v>
      </c>
      <c r="E25" s="152" t="s">
        <v>31</v>
      </c>
      <c r="F25" s="219" t="s">
        <v>835</v>
      </c>
      <c r="G25" s="103" t="s">
        <v>372</v>
      </c>
    </row>
    <row r="26" spans="1:7" s="112" customFormat="1" ht="28.5" customHeight="1">
      <c r="A26" s="107">
        <v>19</v>
      </c>
      <c r="B26" s="150" t="s">
        <v>669</v>
      </c>
      <c r="C26" s="152" t="s">
        <v>22</v>
      </c>
      <c r="D26" s="153" t="s">
        <v>672</v>
      </c>
      <c r="E26" s="152" t="s">
        <v>129</v>
      </c>
      <c r="F26" s="219">
        <f>VLOOKUP(B26,'[13]Chentong'!$D$9:$M$195,9,0)</f>
        <v>0</v>
      </c>
      <c r="G26" s="103" t="s">
        <v>372</v>
      </c>
    </row>
    <row r="27" spans="1:7" s="112" customFormat="1" ht="28.5" customHeight="1">
      <c r="A27" s="107">
        <v>20</v>
      </c>
      <c r="B27" s="150" t="s">
        <v>670</v>
      </c>
      <c r="C27" s="152" t="s">
        <v>22</v>
      </c>
      <c r="D27" s="153" t="s">
        <v>673</v>
      </c>
      <c r="E27" s="152" t="s">
        <v>28</v>
      </c>
      <c r="F27" s="219">
        <f>VLOOKUP(B27,'[13]Chentong'!$D$9:$M$195,9,0)</f>
        <v>0</v>
      </c>
      <c r="G27" s="103" t="s">
        <v>372</v>
      </c>
    </row>
    <row r="28" spans="1:7" s="112" customFormat="1" ht="28.5" customHeight="1">
      <c r="A28" s="107">
        <v>21</v>
      </c>
      <c r="B28" s="150" t="s">
        <v>707</v>
      </c>
      <c r="C28" s="152" t="s">
        <v>26</v>
      </c>
      <c r="D28" s="153" t="s">
        <v>711</v>
      </c>
      <c r="E28" s="152" t="s">
        <v>382</v>
      </c>
      <c r="F28" s="219" t="s">
        <v>835</v>
      </c>
      <c r="G28" s="103" t="s">
        <v>366</v>
      </c>
    </row>
    <row r="29" spans="1:7" s="112" customFormat="1" ht="28.5" customHeight="1">
      <c r="A29" s="107">
        <v>22</v>
      </c>
      <c r="B29" s="150" t="s">
        <v>708</v>
      </c>
      <c r="C29" s="152" t="s">
        <v>22</v>
      </c>
      <c r="D29" s="153" t="s">
        <v>712</v>
      </c>
      <c r="E29" s="152" t="s">
        <v>34</v>
      </c>
      <c r="F29" s="219" t="s">
        <v>835</v>
      </c>
      <c r="G29" s="103" t="s">
        <v>366</v>
      </c>
    </row>
    <row r="30" spans="1:8" s="112" customFormat="1" ht="28.5" customHeight="1">
      <c r="A30" s="107">
        <v>23</v>
      </c>
      <c r="B30" s="150" t="s">
        <v>709</v>
      </c>
      <c r="C30" s="152" t="s">
        <v>26</v>
      </c>
      <c r="D30" s="153" t="s">
        <v>713</v>
      </c>
      <c r="E30" s="152" t="s">
        <v>715</v>
      </c>
      <c r="F30" s="219" t="s">
        <v>835</v>
      </c>
      <c r="G30" s="103" t="s">
        <v>366</v>
      </c>
      <c r="H30" s="112" t="s">
        <v>754</v>
      </c>
    </row>
    <row r="31" spans="1:8" s="112" customFormat="1" ht="28.5" customHeight="1">
      <c r="A31" s="107">
        <v>24</v>
      </c>
      <c r="B31" s="150" t="s">
        <v>710</v>
      </c>
      <c r="C31" s="152" t="s">
        <v>26</v>
      </c>
      <c r="D31" s="153" t="s">
        <v>714</v>
      </c>
      <c r="E31" s="152" t="s">
        <v>716</v>
      </c>
      <c r="F31" s="219" t="s">
        <v>835</v>
      </c>
      <c r="G31" s="103" t="s">
        <v>366</v>
      </c>
      <c r="H31" s="112" t="s">
        <v>754</v>
      </c>
    </row>
    <row r="32" spans="1:7" s="112" customFormat="1" ht="28.5" customHeight="1">
      <c r="A32" s="107">
        <v>25</v>
      </c>
      <c r="B32" s="150" t="s">
        <v>718</v>
      </c>
      <c r="C32" s="152" t="s">
        <v>22</v>
      </c>
      <c r="D32" s="153" t="s">
        <v>720</v>
      </c>
      <c r="E32" s="152" t="s">
        <v>31</v>
      </c>
      <c r="F32" s="219">
        <f>VLOOKUP(B32,'[13]Chentong'!$D$9:$M$195,9,0)</f>
        <v>0</v>
      </c>
      <c r="G32" s="103" t="s">
        <v>366</v>
      </c>
    </row>
    <row r="33" spans="1:7" s="112" customFormat="1" ht="28.5" customHeight="1">
      <c r="A33" s="107">
        <v>26</v>
      </c>
      <c r="B33" s="150" t="s">
        <v>721</v>
      </c>
      <c r="C33" s="152" t="s">
        <v>22</v>
      </c>
      <c r="D33" s="153" t="s">
        <v>722</v>
      </c>
      <c r="E33" s="152" t="s">
        <v>31</v>
      </c>
      <c r="F33" s="219" t="str">
        <f>VLOOKUP(B33,'[13]Chentong'!$D$9:$M$195,9,0)</f>
        <v>3.22</v>
      </c>
      <c r="G33" s="103" t="s">
        <v>366</v>
      </c>
    </row>
    <row r="34" spans="1:7" s="112" customFormat="1" ht="28.5" customHeight="1">
      <c r="A34" s="107">
        <v>27</v>
      </c>
      <c r="B34" s="150" t="s">
        <v>723</v>
      </c>
      <c r="C34" s="152" t="s">
        <v>22</v>
      </c>
      <c r="D34" s="153" t="s">
        <v>724</v>
      </c>
      <c r="E34" s="152" t="s">
        <v>31</v>
      </c>
      <c r="F34" s="219">
        <f>VLOOKUP(B34,'[13]Chentong'!$D$9:$M$195,9,0)</f>
        <v>0</v>
      </c>
      <c r="G34" s="103" t="s">
        <v>366</v>
      </c>
    </row>
    <row r="35" spans="1:7" s="112" customFormat="1" ht="28.5" customHeight="1">
      <c r="A35" s="107">
        <v>28</v>
      </c>
      <c r="B35" s="150" t="s">
        <v>725</v>
      </c>
      <c r="C35" s="152" t="s">
        <v>22</v>
      </c>
      <c r="D35" s="153" t="s">
        <v>726</v>
      </c>
      <c r="E35" s="152" t="s">
        <v>145</v>
      </c>
      <c r="F35" s="219" t="s">
        <v>835</v>
      </c>
      <c r="G35" s="103" t="s">
        <v>366</v>
      </c>
    </row>
    <row r="36" spans="1:7" s="112" customFormat="1" ht="28.5" customHeight="1">
      <c r="A36" s="107">
        <v>29</v>
      </c>
      <c r="B36" s="150" t="s">
        <v>729</v>
      </c>
      <c r="C36" s="152" t="s">
        <v>22</v>
      </c>
      <c r="D36" s="153" t="s">
        <v>730</v>
      </c>
      <c r="E36" s="152" t="s">
        <v>85</v>
      </c>
      <c r="F36" s="219" t="str">
        <f>VLOOKUP(B36,'[13]Chentong'!$D$9:$M$195,9,0)</f>
        <v>2.51</v>
      </c>
      <c r="G36" s="103" t="s">
        <v>366</v>
      </c>
    </row>
    <row r="37" spans="1:7" s="112" customFormat="1" ht="28.5" customHeight="1">
      <c r="A37" s="107">
        <v>30</v>
      </c>
      <c r="B37" s="150" t="s">
        <v>731</v>
      </c>
      <c r="C37" s="152" t="s">
        <v>26</v>
      </c>
      <c r="D37" s="153" t="s">
        <v>732</v>
      </c>
      <c r="E37" s="152" t="s">
        <v>129</v>
      </c>
      <c r="F37" s="219" t="str">
        <f>VLOOKUP(B37,'[13]Chentong'!$D$9:$M$195,9,0)</f>
        <v>2.47</v>
      </c>
      <c r="G37" s="103" t="s">
        <v>366</v>
      </c>
    </row>
    <row r="38" ht="22.5" customHeight="1"/>
    <row r="39" ht="22.5" customHeight="1">
      <c r="F39" s="132">
        <f>48+12</f>
        <v>60</v>
      </c>
    </row>
    <row r="40" spans="1:9" s="112" customFormat="1" ht="22.5" customHeight="1">
      <c r="A40" s="130"/>
      <c r="C40" s="267"/>
      <c r="D40" s="131"/>
      <c r="E40" s="132"/>
      <c r="F40" s="132"/>
      <c r="G40" s="132"/>
      <c r="H40" s="129"/>
      <c r="I40" s="129"/>
    </row>
    <row r="41" spans="1:9" s="112" customFormat="1" ht="22.5" customHeight="1">
      <c r="A41" s="130"/>
      <c r="C41" s="267"/>
      <c r="D41" s="131"/>
      <c r="E41" s="132"/>
      <c r="F41" s="132"/>
      <c r="G41" s="132"/>
      <c r="H41" s="129"/>
      <c r="I41" s="129"/>
    </row>
    <row r="42" spans="1:9" s="112" customFormat="1" ht="22.5" customHeight="1">
      <c r="A42" s="130"/>
      <c r="C42" s="267"/>
      <c r="D42" s="131"/>
      <c r="E42" s="132"/>
      <c r="F42" s="132"/>
      <c r="G42" s="132"/>
      <c r="H42" s="129"/>
      <c r="I42" s="129"/>
    </row>
    <row r="43" spans="1:9" s="112" customFormat="1" ht="18" customHeight="1">
      <c r="A43" s="130"/>
      <c r="C43" s="267"/>
      <c r="D43" s="131"/>
      <c r="E43" s="132"/>
      <c r="F43" s="132"/>
      <c r="G43" s="132"/>
      <c r="H43" s="129"/>
      <c r="I43" s="129"/>
    </row>
    <row r="44" spans="1:9" s="112" customFormat="1" ht="18" customHeight="1">
      <c r="A44" s="130"/>
      <c r="C44" s="267"/>
      <c r="D44" s="131"/>
      <c r="E44" s="132"/>
      <c r="F44" s="132"/>
      <c r="G44" s="132"/>
      <c r="H44" s="129"/>
      <c r="I44" s="129"/>
    </row>
    <row r="45" spans="1:9" s="112" customFormat="1" ht="18" customHeight="1">
      <c r="A45" s="130"/>
      <c r="C45" s="267"/>
      <c r="D45" s="131"/>
      <c r="E45" s="132"/>
      <c r="F45" s="132"/>
      <c r="G45" s="132"/>
      <c r="H45" s="129"/>
      <c r="I45" s="129"/>
    </row>
    <row r="46" spans="1:9" s="112" customFormat="1" ht="18" customHeight="1">
      <c r="A46" s="130"/>
      <c r="C46" s="267"/>
      <c r="D46" s="131"/>
      <c r="E46" s="132"/>
      <c r="F46" s="132"/>
      <c r="G46" s="132"/>
      <c r="H46" s="129"/>
      <c r="I46" s="129"/>
    </row>
    <row r="47" spans="1:9" s="112" customFormat="1" ht="18" customHeight="1">
      <c r="A47" s="130"/>
      <c r="C47" s="267"/>
      <c r="D47" s="131"/>
      <c r="E47" s="132"/>
      <c r="F47" s="132"/>
      <c r="G47" s="132"/>
      <c r="H47" s="129"/>
      <c r="I47" s="129"/>
    </row>
  </sheetData>
  <sheetProtection/>
  <mergeCells count="3">
    <mergeCell ref="A1:E1"/>
    <mergeCell ref="A2:E2"/>
    <mergeCell ref="A4:G4"/>
  </mergeCells>
  <printOptions horizontalCentered="1"/>
  <pageMargins left="0.2" right="0.2" top="0.23" bottom="0.36" header="0.17" footer="0.25"/>
  <pageSetup horizontalDpi="600" verticalDpi="600" orientation="portrait" paperSize="9" scale="88" r:id="rId1"/>
  <headerFooter alignWithMargins="0">
    <oddFooter>&amp;C&amp;12Trang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57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11.00390625" defaultRowHeight="15.75"/>
  <cols>
    <col min="1" max="1" width="6.875" style="130" customWidth="1"/>
    <col min="2" max="2" width="7.625" style="130" hidden="1" customWidth="1"/>
    <col min="3" max="3" width="13.50390625" style="130" customWidth="1"/>
    <col min="4" max="4" width="16.875" style="112" customWidth="1"/>
    <col min="5" max="5" width="8.375" style="112" customWidth="1"/>
    <col min="6" max="6" width="8.00390625" style="112" customWidth="1"/>
    <col min="7" max="7" width="14.00390625" style="131" customWidth="1"/>
    <col min="8" max="8" width="14.375" style="132" customWidth="1"/>
    <col min="9" max="9" width="9.625" style="132" customWidth="1"/>
    <col min="10" max="10" width="8.125" style="197" customWidth="1"/>
    <col min="11" max="11" width="18.25390625" style="132" customWidth="1"/>
    <col min="12" max="13" width="11.00390625" style="129" hidden="1" customWidth="1"/>
    <col min="14" max="16384" width="11.00390625" style="129" customWidth="1"/>
  </cols>
  <sheetData>
    <row r="1" spans="1:10" s="91" customFormat="1" ht="18">
      <c r="A1" s="273" t="s">
        <v>313</v>
      </c>
      <c r="B1" s="273"/>
      <c r="C1" s="273"/>
      <c r="D1" s="273"/>
      <c r="E1" s="273"/>
      <c r="F1" s="273"/>
      <c r="G1" s="273"/>
      <c r="H1" s="273"/>
      <c r="I1" s="206"/>
      <c r="J1" s="268"/>
    </row>
    <row r="2" spans="1:10" s="91" customFormat="1" ht="18">
      <c r="A2" s="274" t="s">
        <v>314</v>
      </c>
      <c r="B2" s="274"/>
      <c r="C2" s="274"/>
      <c r="D2" s="274"/>
      <c r="E2" s="274"/>
      <c r="F2" s="274"/>
      <c r="G2" s="274"/>
      <c r="H2" s="274"/>
      <c r="I2" s="207"/>
      <c r="J2" s="269"/>
    </row>
    <row r="3" spans="1:11" s="91" customFormat="1" ht="23.25" customHeight="1">
      <c r="A3" s="254"/>
      <c r="B3" s="254"/>
      <c r="C3" s="254"/>
      <c r="D3" s="254"/>
      <c r="E3" s="254"/>
      <c r="F3" s="254"/>
      <c r="G3" s="254"/>
      <c r="H3" s="254"/>
      <c r="I3" s="207"/>
      <c r="J3" s="269"/>
      <c r="K3" s="254"/>
    </row>
    <row r="4" spans="1:11" s="271" customFormat="1" ht="40.5" customHeight="1">
      <c r="A4" s="278" t="s">
        <v>847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11" s="91" customFormat="1" ht="40.5" customHeight="1">
      <c r="A5" s="168"/>
      <c r="B5" s="168"/>
      <c r="C5" s="168"/>
      <c r="D5" s="168"/>
      <c r="E5" s="168"/>
      <c r="F5" s="168"/>
      <c r="G5" s="168"/>
      <c r="H5" s="168"/>
      <c r="I5" s="168"/>
      <c r="J5" s="264"/>
      <c r="K5" s="168"/>
    </row>
    <row r="6" spans="1:11" s="93" customFormat="1" ht="51.75" customHeight="1">
      <c r="A6" s="255" t="s">
        <v>13</v>
      </c>
      <c r="B6" s="255" t="s">
        <v>14</v>
      </c>
      <c r="C6" s="255" t="s">
        <v>311</v>
      </c>
      <c r="D6" s="258" t="s">
        <v>15</v>
      </c>
      <c r="E6" s="259" t="s">
        <v>16</v>
      </c>
      <c r="F6" s="260" t="s">
        <v>17</v>
      </c>
      <c r="G6" s="256" t="s">
        <v>18</v>
      </c>
      <c r="H6" s="169" t="s">
        <v>19</v>
      </c>
      <c r="I6" s="270" t="s">
        <v>849</v>
      </c>
      <c r="J6" s="272" t="s">
        <v>848</v>
      </c>
      <c r="K6" s="190" t="s">
        <v>343</v>
      </c>
    </row>
    <row r="7" spans="1:10" s="98" customFormat="1" ht="22.5" customHeight="1">
      <c r="A7" s="94" t="s">
        <v>319</v>
      </c>
      <c r="B7" s="106"/>
      <c r="C7" s="277" t="s">
        <v>318</v>
      </c>
      <c r="D7" s="277"/>
      <c r="E7" s="277"/>
      <c r="F7" s="277"/>
      <c r="G7" s="277"/>
      <c r="H7" s="277"/>
      <c r="I7" s="208"/>
      <c r="J7" s="184"/>
    </row>
    <row r="8" spans="1:14" s="112" customFormat="1" ht="28.5" customHeight="1">
      <c r="A8" s="107">
        <v>1</v>
      </c>
      <c r="B8" s="100">
        <v>500043</v>
      </c>
      <c r="C8" s="100">
        <v>12055020</v>
      </c>
      <c r="D8" s="108" t="s">
        <v>73</v>
      </c>
      <c r="E8" s="109" t="s">
        <v>72</v>
      </c>
      <c r="F8" s="110" t="s">
        <v>26</v>
      </c>
      <c r="G8" s="111" t="s">
        <v>74</v>
      </c>
      <c r="H8" s="182" t="s">
        <v>27</v>
      </c>
      <c r="I8" s="194" t="s">
        <v>763</v>
      </c>
      <c r="J8" s="184">
        <f>VLOOKUP(C8,'[2]File goc'!$B$6:$G$67,6,0)</f>
        <v>0</v>
      </c>
      <c r="K8" s="183" t="s">
        <v>366</v>
      </c>
      <c r="N8" s="112">
        <v>6</v>
      </c>
    </row>
    <row r="9" spans="1:14" s="112" customFormat="1" ht="28.5" customHeight="1">
      <c r="A9" s="107">
        <v>2</v>
      </c>
      <c r="B9" s="100">
        <v>500049</v>
      </c>
      <c r="C9" s="100">
        <v>12055022</v>
      </c>
      <c r="D9" s="114" t="s">
        <v>77</v>
      </c>
      <c r="E9" s="115" t="s">
        <v>63</v>
      </c>
      <c r="F9" s="116" t="s">
        <v>26</v>
      </c>
      <c r="G9" s="117" t="s">
        <v>78</v>
      </c>
      <c r="H9" s="186" t="s">
        <v>79</v>
      </c>
      <c r="I9" s="194" t="s">
        <v>784</v>
      </c>
      <c r="J9" s="184">
        <f>VLOOKUP(C9,'[4]File goc'!$B$6:$J$78,9,0)</f>
        <v>0</v>
      </c>
      <c r="K9" s="183" t="s">
        <v>366</v>
      </c>
      <c r="N9" s="112">
        <v>6</v>
      </c>
    </row>
    <row r="10" spans="1:14" s="112" customFormat="1" ht="28.5" customHeight="1">
      <c r="A10" s="107">
        <v>3</v>
      </c>
      <c r="B10" s="100">
        <v>500053</v>
      </c>
      <c r="C10" s="100">
        <v>12055062</v>
      </c>
      <c r="D10" s="101" t="s">
        <v>20</v>
      </c>
      <c r="E10" s="102" t="s">
        <v>21</v>
      </c>
      <c r="F10" s="103" t="s">
        <v>22</v>
      </c>
      <c r="G10" s="104" t="s">
        <v>23</v>
      </c>
      <c r="H10" s="185" t="s">
        <v>24</v>
      </c>
      <c r="I10" s="193" t="s">
        <v>785</v>
      </c>
      <c r="J10" s="184">
        <f>VLOOKUP(C10,'[4]File goc'!$B$6:$J$78,9,0)</f>
        <v>0</v>
      </c>
      <c r="K10" s="183" t="s">
        <v>366</v>
      </c>
      <c r="N10" s="112">
        <v>6</v>
      </c>
    </row>
    <row r="11" spans="1:14" s="112" customFormat="1" ht="28.5" customHeight="1">
      <c r="A11" s="107">
        <v>4</v>
      </c>
      <c r="B11" s="100">
        <v>500079</v>
      </c>
      <c r="C11" s="100">
        <v>12055029</v>
      </c>
      <c r="D11" s="114" t="s">
        <v>84</v>
      </c>
      <c r="E11" s="115" t="s">
        <v>90</v>
      </c>
      <c r="F11" s="116" t="s">
        <v>26</v>
      </c>
      <c r="G11" s="117" t="s">
        <v>91</v>
      </c>
      <c r="H11" s="186" t="s">
        <v>31</v>
      </c>
      <c r="I11" s="194" t="s">
        <v>765</v>
      </c>
      <c r="J11" s="184">
        <f>VLOOKUP(C11,'[2]File goc'!$B$6:$G$67,6,0)</f>
        <v>0</v>
      </c>
      <c r="K11" s="183" t="s">
        <v>366</v>
      </c>
      <c r="N11" s="112">
        <v>6</v>
      </c>
    </row>
    <row r="12" spans="1:14" s="112" customFormat="1" ht="28.5" customHeight="1">
      <c r="A12" s="107">
        <v>5</v>
      </c>
      <c r="B12" s="100">
        <v>500081</v>
      </c>
      <c r="C12" s="100">
        <v>12055034</v>
      </c>
      <c r="D12" s="114" t="s">
        <v>95</v>
      </c>
      <c r="E12" s="115" t="s">
        <v>96</v>
      </c>
      <c r="F12" s="116" t="s">
        <v>22</v>
      </c>
      <c r="G12" s="117" t="s">
        <v>97</v>
      </c>
      <c r="H12" s="186" t="s">
        <v>34</v>
      </c>
      <c r="I12" s="194" t="s">
        <v>766</v>
      </c>
      <c r="J12" s="184">
        <f>VLOOKUP(C12,'[2]File goc'!$B$6:$G$67,6,0)</f>
        <v>1</v>
      </c>
      <c r="K12" s="183" t="s">
        <v>366</v>
      </c>
      <c r="N12" s="112">
        <v>6</v>
      </c>
    </row>
    <row r="13" spans="1:14" s="112" customFormat="1" ht="28.5" customHeight="1">
      <c r="A13" s="107">
        <v>6</v>
      </c>
      <c r="B13" s="100">
        <v>500117</v>
      </c>
      <c r="C13" s="100">
        <v>12055036</v>
      </c>
      <c r="D13" s="114" t="s">
        <v>80</v>
      </c>
      <c r="E13" s="115" t="s">
        <v>96</v>
      </c>
      <c r="F13" s="116" t="s">
        <v>22</v>
      </c>
      <c r="G13" s="117" t="s">
        <v>98</v>
      </c>
      <c r="H13" s="186" t="s">
        <v>27</v>
      </c>
      <c r="I13" s="193" t="s">
        <v>837</v>
      </c>
      <c r="J13" s="198"/>
      <c r="K13" s="183" t="s">
        <v>366</v>
      </c>
      <c r="L13" s="112" t="s">
        <v>796</v>
      </c>
      <c r="N13" s="112">
        <v>6</v>
      </c>
    </row>
    <row r="14" spans="1:14" s="112" customFormat="1" ht="28.5" customHeight="1">
      <c r="A14" s="107">
        <v>7</v>
      </c>
      <c r="B14" s="100">
        <v>500132</v>
      </c>
      <c r="C14" s="100">
        <v>12055043</v>
      </c>
      <c r="D14" s="114" t="s">
        <v>105</v>
      </c>
      <c r="E14" s="115" t="s">
        <v>106</v>
      </c>
      <c r="F14" s="116" t="s">
        <v>22</v>
      </c>
      <c r="G14" s="117" t="s">
        <v>107</v>
      </c>
      <c r="H14" s="186" t="s">
        <v>94</v>
      </c>
      <c r="I14" s="194" t="s">
        <v>786</v>
      </c>
      <c r="J14" s="184">
        <f>VLOOKUP(C14,'[4]File goc'!$B$6:$J$78,9,0)</f>
        <v>0</v>
      </c>
      <c r="K14" s="183" t="s">
        <v>366</v>
      </c>
      <c r="N14" s="112">
        <v>6</v>
      </c>
    </row>
    <row r="15" spans="1:14" s="112" customFormat="1" ht="28.5" customHeight="1">
      <c r="A15" s="107">
        <v>8</v>
      </c>
      <c r="B15" s="100">
        <v>500171</v>
      </c>
      <c r="C15" s="100">
        <v>12055047</v>
      </c>
      <c r="D15" s="114" t="s">
        <v>113</v>
      </c>
      <c r="E15" s="115" t="s">
        <v>114</v>
      </c>
      <c r="F15" s="116" t="s">
        <v>26</v>
      </c>
      <c r="G15" s="117" t="s">
        <v>115</v>
      </c>
      <c r="H15" s="186" t="s">
        <v>31</v>
      </c>
      <c r="I15" s="194" t="s">
        <v>768</v>
      </c>
      <c r="J15" s="184">
        <f>VLOOKUP(C15,'[2]File goc'!$B$6:$G$67,6,0)</f>
        <v>2</v>
      </c>
      <c r="K15" s="183" t="s">
        <v>366</v>
      </c>
      <c r="N15" s="112">
        <v>6</v>
      </c>
    </row>
    <row r="16" spans="1:14" s="112" customFormat="1" ht="28.5" customHeight="1">
      <c r="A16" s="107">
        <v>9</v>
      </c>
      <c r="B16" s="100"/>
      <c r="C16" s="149">
        <v>12055289</v>
      </c>
      <c r="D16" s="150" t="s">
        <v>395</v>
      </c>
      <c r="E16" s="151" t="s">
        <v>396</v>
      </c>
      <c r="F16" s="152" t="s">
        <v>26</v>
      </c>
      <c r="G16" s="153" t="s">
        <v>397</v>
      </c>
      <c r="H16" s="179" t="s">
        <v>145</v>
      </c>
      <c r="I16" s="184" t="s">
        <v>784</v>
      </c>
      <c r="J16" s="184">
        <f>VLOOKUP(C16,'[4]File goc'!$B$6:$J$78,9,0)</f>
        <v>0</v>
      </c>
      <c r="K16" s="183" t="s">
        <v>372</v>
      </c>
      <c r="N16" s="112">
        <v>6</v>
      </c>
    </row>
    <row r="17" spans="1:14" s="112" customFormat="1" ht="28.5" customHeight="1">
      <c r="A17" s="107">
        <v>10</v>
      </c>
      <c r="B17" s="100"/>
      <c r="C17" s="149">
        <v>12055294</v>
      </c>
      <c r="D17" s="150" t="s">
        <v>398</v>
      </c>
      <c r="E17" s="151" t="s">
        <v>96</v>
      </c>
      <c r="F17" s="152" t="s">
        <v>22</v>
      </c>
      <c r="G17" s="153" t="s">
        <v>399</v>
      </c>
      <c r="H17" s="179" t="s">
        <v>85</v>
      </c>
      <c r="I17" s="184" t="s">
        <v>770</v>
      </c>
      <c r="J17" s="184">
        <f>VLOOKUP(C17,'[3]File goc'!$B$6:$J$66,9,0)</f>
        <v>0</v>
      </c>
      <c r="K17" s="183" t="s">
        <v>372</v>
      </c>
      <c r="N17" s="112">
        <v>6</v>
      </c>
    </row>
    <row r="18" spans="1:14" s="112" customFormat="1" ht="28.5" customHeight="1">
      <c r="A18" s="107">
        <v>11</v>
      </c>
      <c r="B18" s="100"/>
      <c r="C18" s="149">
        <v>12055298</v>
      </c>
      <c r="D18" s="150" t="s">
        <v>400</v>
      </c>
      <c r="E18" s="151" t="s">
        <v>401</v>
      </c>
      <c r="F18" s="152" t="s">
        <v>26</v>
      </c>
      <c r="G18" s="153" t="s">
        <v>402</v>
      </c>
      <c r="H18" s="179" t="s">
        <v>24</v>
      </c>
      <c r="I18" s="184" t="s">
        <v>768</v>
      </c>
      <c r="J18" s="184">
        <f>VLOOKUP(C18,'[4]File goc'!$B$6:$J$78,9,0)</f>
        <v>1</v>
      </c>
      <c r="K18" s="183" t="s">
        <v>372</v>
      </c>
      <c r="N18" s="112">
        <v>6</v>
      </c>
    </row>
    <row r="19" spans="1:14" s="112" customFormat="1" ht="28.5" customHeight="1">
      <c r="A19" s="107">
        <v>12</v>
      </c>
      <c r="B19" s="100"/>
      <c r="C19" s="149">
        <v>12055316</v>
      </c>
      <c r="D19" s="150" t="s">
        <v>411</v>
      </c>
      <c r="E19" s="151" t="s">
        <v>175</v>
      </c>
      <c r="F19" s="152" t="s">
        <v>26</v>
      </c>
      <c r="G19" s="153" t="s">
        <v>412</v>
      </c>
      <c r="H19" s="179" t="s">
        <v>49</v>
      </c>
      <c r="I19" s="184" t="s">
        <v>770</v>
      </c>
      <c r="J19" s="184">
        <f>VLOOKUP(C19,'[2]File goc'!$B$6:$G$67,6,0)</f>
        <v>0</v>
      </c>
      <c r="K19" s="183" t="s">
        <v>372</v>
      </c>
      <c r="N19" s="112">
        <v>6</v>
      </c>
    </row>
    <row r="20" spans="1:14" s="112" customFormat="1" ht="28.5" customHeight="1">
      <c r="A20" s="107">
        <v>13</v>
      </c>
      <c r="B20" s="100"/>
      <c r="C20" s="149">
        <v>12055325</v>
      </c>
      <c r="D20" s="150" t="s">
        <v>413</v>
      </c>
      <c r="E20" s="151" t="s">
        <v>370</v>
      </c>
      <c r="F20" s="152" t="s">
        <v>22</v>
      </c>
      <c r="G20" s="153" t="s">
        <v>414</v>
      </c>
      <c r="H20" s="179" t="s">
        <v>68</v>
      </c>
      <c r="I20" s="184" t="s">
        <v>779</v>
      </c>
      <c r="J20" s="184">
        <f>VLOOKUP(C20,'[3]File goc'!$B$6:$J$66,9,0)</f>
        <v>2</v>
      </c>
      <c r="K20" s="183" t="s">
        <v>372</v>
      </c>
      <c r="N20" s="112">
        <v>6</v>
      </c>
    </row>
    <row r="21" spans="1:14" s="112" customFormat="1" ht="28.5" customHeight="1">
      <c r="A21" s="107">
        <v>14</v>
      </c>
      <c r="B21" s="100"/>
      <c r="C21" s="149">
        <v>12055357</v>
      </c>
      <c r="D21" s="150" t="s">
        <v>420</v>
      </c>
      <c r="E21" s="151" t="s">
        <v>282</v>
      </c>
      <c r="F21" s="152" t="s">
        <v>22</v>
      </c>
      <c r="G21" s="153" t="s">
        <v>397</v>
      </c>
      <c r="H21" s="179" t="s">
        <v>68</v>
      </c>
      <c r="I21" s="184" t="s">
        <v>773</v>
      </c>
      <c r="J21" s="184">
        <f>VLOOKUP(C21,'[2]File goc'!$B$6:$G$67,6,0)</f>
        <v>10</v>
      </c>
      <c r="K21" s="183" t="s">
        <v>372</v>
      </c>
      <c r="N21" s="112">
        <v>6</v>
      </c>
    </row>
    <row r="22" spans="1:14" s="112" customFormat="1" ht="28.5" customHeight="1">
      <c r="A22" s="107">
        <v>15</v>
      </c>
      <c r="B22" s="100"/>
      <c r="C22" s="149">
        <v>12055358</v>
      </c>
      <c r="D22" s="150" t="s">
        <v>421</v>
      </c>
      <c r="E22" s="151" t="s">
        <v>114</v>
      </c>
      <c r="F22" s="152" t="s">
        <v>26</v>
      </c>
      <c r="G22" s="153" t="s">
        <v>422</v>
      </c>
      <c r="H22" s="179" t="s">
        <v>31</v>
      </c>
      <c r="I22" s="184" t="s">
        <v>764</v>
      </c>
      <c r="J22" s="184">
        <f>VLOOKUP(C22,'[3]File goc'!$B$6:$J$66,9,0)</f>
        <v>0</v>
      </c>
      <c r="K22" s="183" t="s">
        <v>372</v>
      </c>
      <c r="N22" s="112">
        <v>6</v>
      </c>
    </row>
    <row r="23" spans="1:14" s="112" customFormat="1" ht="28.5" customHeight="1">
      <c r="A23" s="107">
        <v>16</v>
      </c>
      <c r="B23" s="100"/>
      <c r="C23" s="149">
        <v>12055375</v>
      </c>
      <c r="D23" s="150" t="s">
        <v>434</v>
      </c>
      <c r="E23" s="151" t="s">
        <v>435</v>
      </c>
      <c r="F23" s="152" t="s">
        <v>26</v>
      </c>
      <c r="G23" s="153" t="s">
        <v>436</v>
      </c>
      <c r="H23" s="179" t="s">
        <v>89</v>
      </c>
      <c r="I23" s="184">
        <v>2.29</v>
      </c>
      <c r="J23" s="184">
        <f>VLOOKUP(C23,'[2]File goc'!$B$6:$G$67,6,0)</f>
        <v>1</v>
      </c>
      <c r="K23" s="183" t="s">
        <v>372</v>
      </c>
      <c r="N23" s="112">
        <v>6</v>
      </c>
    </row>
    <row r="24" spans="1:14" s="112" customFormat="1" ht="28.5" customHeight="1">
      <c r="A24" s="107">
        <v>17</v>
      </c>
      <c r="B24" s="100"/>
      <c r="C24" s="149">
        <v>12055391</v>
      </c>
      <c r="D24" s="150" t="s">
        <v>280</v>
      </c>
      <c r="E24" s="151" t="s">
        <v>448</v>
      </c>
      <c r="F24" s="152" t="s">
        <v>22</v>
      </c>
      <c r="G24" s="153" t="s">
        <v>449</v>
      </c>
      <c r="H24" s="179" t="s">
        <v>31</v>
      </c>
      <c r="I24" s="184" t="s">
        <v>793</v>
      </c>
      <c r="J24" s="184">
        <f>VLOOKUP(C24,'[3]File goc'!$B$6:$J$66,9,0)</f>
        <v>6</v>
      </c>
      <c r="K24" s="183" t="s">
        <v>372</v>
      </c>
      <c r="N24" s="112">
        <v>6</v>
      </c>
    </row>
    <row r="25" spans="1:14" s="112" customFormat="1" ht="28.5" customHeight="1">
      <c r="A25" s="107">
        <v>18</v>
      </c>
      <c r="B25" s="100"/>
      <c r="C25" s="149">
        <v>12055406</v>
      </c>
      <c r="D25" s="150" t="s">
        <v>452</v>
      </c>
      <c r="E25" s="151" t="s">
        <v>453</v>
      </c>
      <c r="F25" s="152" t="s">
        <v>26</v>
      </c>
      <c r="G25" s="153" t="s">
        <v>454</v>
      </c>
      <c r="H25" s="179" t="s">
        <v>31</v>
      </c>
      <c r="I25" s="184" t="s">
        <v>793</v>
      </c>
      <c r="J25" s="184">
        <f>VLOOKUP(C25,'[4]File goc'!$B$6:$J$78,9,0)</f>
        <v>0</v>
      </c>
      <c r="K25" s="183" t="s">
        <v>372</v>
      </c>
      <c r="N25" s="112">
        <v>6</v>
      </c>
    </row>
    <row r="26" spans="1:14" s="112" customFormat="1" ht="28.5" customHeight="1">
      <c r="A26" s="107">
        <v>19</v>
      </c>
      <c r="B26" s="100"/>
      <c r="C26" s="163">
        <v>12055410</v>
      </c>
      <c r="D26" s="150" t="s">
        <v>458</v>
      </c>
      <c r="E26" s="151" t="s">
        <v>35</v>
      </c>
      <c r="F26" s="152" t="s">
        <v>22</v>
      </c>
      <c r="G26" s="153" t="s">
        <v>459</v>
      </c>
      <c r="H26" s="179" t="s">
        <v>49</v>
      </c>
      <c r="I26" s="184" t="s">
        <v>783</v>
      </c>
      <c r="J26" s="184">
        <f>VLOOKUP(C26,'[3]File goc'!$B$6:$J$66,9,0)</f>
        <v>0</v>
      </c>
      <c r="K26" s="183" t="s">
        <v>372</v>
      </c>
      <c r="N26" s="112">
        <v>6</v>
      </c>
    </row>
    <row r="27" spans="1:11" s="214" customFormat="1" ht="22.5" customHeight="1">
      <c r="A27" s="209"/>
      <c r="B27" s="215"/>
      <c r="C27" s="215"/>
      <c r="D27" s="211"/>
      <c r="E27" s="211"/>
      <c r="F27" s="211"/>
      <c r="G27" s="212"/>
      <c r="H27" s="213"/>
      <c r="I27" s="213"/>
      <c r="J27" s="213"/>
      <c r="K27" s="213"/>
    </row>
    <row r="28" spans="1:11" s="214" customFormat="1" ht="22.5" customHeight="1">
      <c r="A28" s="209"/>
      <c r="B28" s="215"/>
      <c r="C28" s="215"/>
      <c r="D28" s="211"/>
      <c r="E28" s="211"/>
      <c r="F28" s="211"/>
      <c r="G28" s="212"/>
      <c r="H28" s="213"/>
      <c r="I28" s="213"/>
      <c r="J28" s="213"/>
      <c r="K28" s="213"/>
    </row>
    <row r="29" spans="1:11" s="214" customFormat="1" ht="22.5" customHeight="1">
      <c r="A29" s="209"/>
      <c r="B29" s="216"/>
      <c r="C29" s="216"/>
      <c r="D29" s="211"/>
      <c r="E29" s="211"/>
      <c r="F29" s="211"/>
      <c r="G29" s="212"/>
      <c r="H29" s="213"/>
      <c r="I29" s="213"/>
      <c r="J29" s="213"/>
      <c r="K29" s="213"/>
    </row>
    <row r="30" spans="1:11" s="214" customFormat="1" ht="22.5" customHeight="1">
      <c r="A30" s="209"/>
      <c r="B30" s="216"/>
      <c r="C30" s="216"/>
      <c r="D30" s="211"/>
      <c r="E30" s="211"/>
      <c r="F30" s="211"/>
      <c r="G30" s="212"/>
      <c r="H30" s="213"/>
      <c r="I30" s="213"/>
      <c r="J30" s="213"/>
      <c r="K30" s="213"/>
    </row>
    <row r="31" spans="1:11" s="214" customFormat="1" ht="18" customHeight="1">
      <c r="A31" s="209"/>
      <c r="B31" s="210"/>
      <c r="C31" s="210"/>
      <c r="D31" s="211"/>
      <c r="E31" s="211"/>
      <c r="F31" s="211"/>
      <c r="G31" s="212"/>
      <c r="H31" s="213"/>
      <c r="I31" s="213"/>
      <c r="J31" s="213"/>
      <c r="K31" s="213"/>
    </row>
    <row r="32" spans="1:11" s="214" customFormat="1" ht="18" customHeight="1">
      <c r="A32" s="209"/>
      <c r="B32" s="215"/>
      <c r="C32" s="215"/>
      <c r="D32" s="211"/>
      <c r="E32" s="211"/>
      <c r="F32" s="211"/>
      <c r="G32" s="212"/>
      <c r="H32" s="213"/>
      <c r="I32" s="213"/>
      <c r="J32" s="213"/>
      <c r="K32" s="213"/>
    </row>
    <row r="33" spans="1:11" s="214" customFormat="1" ht="18" customHeight="1">
      <c r="A33" s="209"/>
      <c r="B33" s="215"/>
      <c r="C33" s="215"/>
      <c r="D33" s="211"/>
      <c r="E33" s="211"/>
      <c r="F33" s="211"/>
      <c r="G33" s="212"/>
      <c r="H33" s="213"/>
      <c r="I33" s="213"/>
      <c r="J33" s="213"/>
      <c r="K33" s="213"/>
    </row>
    <row r="34" spans="1:11" s="214" customFormat="1" ht="18" customHeight="1">
      <c r="A34" s="209"/>
      <c r="B34" s="215"/>
      <c r="C34" s="215"/>
      <c r="D34" s="211"/>
      <c r="E34" s="211"/>
      <c r="F34" s="211"/>
      <c r="G34" s="212"/>
      <c r="H34" s="213"/>
      <c r="I34" s="213"/>
      <c r="J34" s="213"/>
      <c r="K34" s="213"/>
    </row>
    <row r="35" spans="1:11" s="214" customFormat="1" ht="18" customHeight="1">
      <c r="A35" s="209"/>
      <c r="B35" s="216"/>
      <c r="C35" s="216"/>
      <c r="D35" s="211"/>
      <c r="E35" s="211"/>
      <c r="F35" s="211"/>
      <c r="G35" s="212"/>
      <c r="H35" s="213"/>
      <c r="I35" s="213"/>
      <c r="J35" s="213"/>
      <c r="K35" s="213"/>
    </row>
    <row r="36" spans="1:11" s="214" customFormat="1" ht="18">
      <c r="A36" s="209"/>
      <c r="B36" s="209"/>
      <c r="C36" s="209"/>
      <c r="D36" s="211"/>
      <c r="E36" s="211"/>
      <c r="F36" s="211"/>
      <c r="G36" s="212"/>
      <c r="H36" s="213"/>
      <c r="I36" s="213"/>
      <c r="J36" s="213"/>
      <c r="K36" s="213"/>
    </row>
    <row r="37" spans="1:11" s="214" customFormat="1" ht="18">
      <c r="A37" s="209"/>
      <c r="B37" s="209"/>
      <c r="C37" s="209"/>
      <c r="D37" s="211"/>
      <c r="E37" s="211"/>
      <c r="F37" s="211"/>
      <c r="G37" s="212"/>
      <c r="H37" s="213"/>
      <c r="I37" s="213"/>
      <c r="J37" s="213"/>
      <c r="K37" s="213"/>
    </row>
    <row r="38" spans="1:11" s="214" customFormat="1" ht="18">
      <c r="A38" s="209"/>
      <c r="B38" s="209"/>
      <c r="C38" s="209"/>
      <c r="D38" s="211"/>
      <c r="E38" s="211"/>
      <c r="F38" s="211"/>
      <c r="G38" s="212"/>
      <c r="H38" s="213"/>
      <c r="I38" s="213"/>
      <c r="J38" s="213"/>
      <c r="K38" s="213"/>
    </row>
    <row r="39" spans="1:11" s="214" customFormat="1" ht="18">
      <c r="A39" s="209"/>
      <c r="B39" s="209"/>
      <c r="C39" s="209"/>
      <c r="D39" s="211"/>
      <c r="E39" s="211"/>
      <c r="F39" s="211"/>
      <c r="G39" s="212"/>
      <c r="H39" s="213"/>
      <c r="I39" s="213"/>
      <c r="J39" s="213"/>
      <c r="K39" s="213"/>
    </row>
    <row r="40" spans="1:11" s="214" customFormat="1" ht="18">
      <c r="A40" s="209"/>
      <c r="B40" s="209"/>
      <c r="C40" s="209"/>
      <c r="D40" s="211"/>
      <c r="E40" s="211"/>
      <c r="F40" s="211"/>
      <c r="G40" s="212"/>
      <c r="H40" s="213"/>
      <c r="I40" s="213"/>
      <c r="J40" s="213"/>
      <c r="K40" s="213"/>
    </row>
    <row r="41" spans="1:11" s="214" customFormat="1" ht="18">
      <c r="A41" s="209"/>
      <c r="B41" s="209"/>
      <c r="C41" s="209"/>
      <c r="D41" s="211"/>
      <c r="E41" s="211"/>
      <c r="F41" s="211"/>
      <c r="G41" s="212"/>
      <c r="H41" s="213"/>
      <c r="I41" s="213"/>
      <c r="J41" s="213"/>
      <c r="K41" s="213"/>
    </row>
    <row r="42" spans="1:11" s="214" customFormat="1" ht="18">
      <c r="A42" s="209"/>
      <c r="B42" s="209"/>
      <c r="C42" s="209"/>
      <c r="D42" s="211"/>
      <c r="E42" s="211"/>
      <c r="F42" s="211"/>
      <c r="G42" s="212"/>
      <c r="H42" s="213"/>
      <c r="I42" s="213"/>
      <c r="J42" s="213"/>
      <c r="K42" s="213"/>
    </row>
    <row r="43" spans="1:11" s="214" customFormat="1" ht="18">
      <c r="A43" s="209"/>
      <c r="B43" s="209"/>
      <c r="C43" s="209"/>
      <c r="D43" s="211"/>
      <c r="E43" s="211"/>
      <c r="F43" s="211"/>
      <c r="G43" s="212"/>
      <c r="H43" s="213"/>
      <c r="I43" s="213"/>
      <c r="J43" s="213"/>
      <c r="K43" s="213"/>
    </row>
    <row r="44" spans="1:11" s="214" customFormat="1" ht="18">
      <c r="A44" s="209"/>
      <c r="B44" s="209"/>
      <c r="C44" s="209"/>
      <c r="D44" s="211"/>
      <c r="E44" s="211"/>
      <c r="F44" s="211"/>
      <c r="G44" s="212"/>
      <c r="H44" s="213"/>
      <c r="I44" s="213"/>
      <c r="J44" s="213"/>
      <c r="K44" s="213"/>
    </row>
    <row r="45" spans="1:11" s="214" customFormat="1" ht="18">
      <c r="A45" s="209"/>
      <c r="B45" s="209"/>
      <c r="C45" s="209"/>
      <c r="D45" s="211"/>
      <c r="E45" s="211"/>
      <c r="F45" s="211"/>
      <c r="G45" s="212"/>
      <c r="H45" s="213"/>
      <c r="I45" s="213"/>
      <c r="J45" s="213"/>
      <c r="K45" s="213"/>
    </row>
    <row r="46" spans="1:11" s="214" customFormat="1" ht="18">
      <c r="A46" s="209"/>
      <c r="B46" s="209"/>
      <c r="C46" s="209"/>
      <c r="D46" s="211"/>
      <c r="E46" s="211"/>
      <c r="F46" s="211"/>
      <c r="G46" s="212"/>
      <c r="H46" s="213"/>
      <c r="I46" s="213"/>
      <c r="J46" s="213"/>
      <c r="K46" s="213"/>
    </row>
    <row r="47" spans="1:11" s="214" customFormat="1" ht="18">
      <c r="A47" s="209"/>
      <c r="B47" s="209"/>
      <c r="C47" s="209"/>
      <c r="D47" s="211"/>
      <c r="E47" s="211"/>
      <c r="F47" s="211"/>
      <c r="G47" s="212"/>
      <c r="H47" s="213"/>
      <c r="I47" s="213"/>
      <c r="J47" s="213"/>
      <c r="K47" s="213"/>
    </row>
    <row r="48" spans="1:11" s="214" customFormat="1" ht="18">
      <c r="A48" s="209"/>
      <c r="B48" s="209"/>
      <c r="C48" s="209"/>
      <c r="D48" s="211"/>
      <c r="E48" s="211"/>
      <c r="F48" s="211"/>
      <c r="G48" s="212"/>
      <c r="H48" s="213"/>
      <c r="I48" s="213"/>
      <c r="J48" s="213"/>
      <c r="K48" s="213"/>
    </row>
    <row r="49" spans="1:11" s="214" customFormat="1" ht="18">
      <c r="A49" s="209"/>
      <c r="B49" s="209"/>
      <c r="C49" s="209"/>
      <c r="D49" s="211"/>
      <c r="E49" s="211"/>
      <c r="F49" s="211"/>
      <c r="G49" s="212"/>
      <c r="H49" s="213"/>
      <c r="I49" s="213"/>
      <c r="J49" s="213"/>
      <c r="K49" s="213"/>
    </row>
    <row r="50" spans="1:11" s="214" customFormat="1" ht="18">
      <c r="A50" s="209"/>
      <c r="B50" s="209"/>
      <c r="C50" s="209"/>
      <c r="D50" s="211"/>
      <c r="E50" s="211"/>
      <c r="F50" s="211"/>
      <c r="G50" s="212"/>
      <c r="H50" s="213"/>
      <c r="I50" s="213"/>
      <c r="J50" s="213"/>
      <c r="K50" s="213"/>
    </row>
    <row r="51" spans="1:11" s="214" customFormat="1" ht="18">
      <c r="A51" s="209"/>
      <c r="B51" s="209"/>
      <c r="C51" s="209"/>
      <c r="D51" s="211"/>
      <c r="E51" s="211"/>
      <c r="F51" s="211"/>
      <c r="G51" s="212"/>
      <c r="H51" s="213"/>
      <c r="I51" s="213"/>
      <c r="J51" s="213"/>
      <c r="K51" s="213"/>
    </row>
    <row r="52" spans="1:11" s="214" customFormat="1" ht="18">
      <c r="A52" s="209"/>
      <c r="B52" s="209"/>
      <c r="C52" s="209"/>
      <c r="D52" s="211"/>
      <c r="E52" s="211"/>
      <c r="F52" s="211"/>
      <c r="G52" s="212"/>
      <c r="H52" s="213"/>
      <c r="I52" s="213"/>
      <c r="J52" s="213"/>
      <c r="K52" s="213"/>
    </row>
    <row r="53" spans="1:11" s="214" customFormat="1" ht="18">
      <c r="A53" s="209"/>
      <c r="B53" s="209"/>
      <c r="C53" s="209"/>
      <c r="D53" s="211"/>
      <c r="E53" s="211"/>
      <c r="F53" s="211"/>
      <c r="G53" s="212"/>
      <c r="H53" s="213"/>
      <c r="I53" s="213"/>
      <c r="J53" s="213"/>
      <c r="K53" s="213"/>
    </row>
    <row r="54" spans="1:11" s="214" customFormat="1" ht="18">
      <c r="A54" s="209"/>
      <c r="B54" s="209"/>
      <c r="C54" s="209"/>
      <c r="D54" s="211"/>
      <c r="E54" s="211"/>
      <c r="F54" s="211"/>
      <c r="G54" s="212"/>
      <c r="H54" s="213"/>
      <c r="I54" s="213"/>
      <c r="J54" s="213"/>
      <c r="K54" s="213"/>
    </row>
    <row r="55" spans="1:11" s="214" customFormat="1" ht="18">
      <c r="A55" s="209"/>
      <c r="B55" s="209"/>
      <c r="C55" s="209"/>
      <c r="D55" s="211"/>
      <c r="E55" s="211"/>
      <c r="F55" s="211"/>
      <c r="G55" s="212"/>
      <c r="H55" s="213"/>
      <c r="I55" s="213"/>
      <c r="J55" s="213"/>
      <c r="K55" s="213"/>
    </row>
    <row r="56" spans="1:11" s="214" customFormat="1" ht="18">
      <c r="A56" s="209"/>
      <c r="B56" s="209"/>
      <c r="C56" s="209"/>
      <c r="D56" s="211"/>
      <c r="E56" s="211"/>
      <c r="F56" s="211"/>
      <c r="G56" s="212"/>
      <c r="H56" s="213"/>
      <c r="I56" s="213"/>
      <c r="J56" s="213"/>
      <c r="K56" s="213"/>
    </row>
    <row r="57" spans="1:11" s="214" customFormat="1" ht="18">
      <c r="A57" s="209"/>
      <c r="B57" s="209"/>
      <c r="C57" s="209"/>
      <c r="D57" s="211"/>
      <c r="E57" s="211"/>
      <c r="F57" s="211"/>
      <c r="G57" s="212"/>
      <c r="H57" s="213"/>
      <c r="I57" s="213"/>
      <c r="J57" s="213"/>
      <c r="K57" s="213"/>
    </row>
    <row r="58" spans="1:11" s="214" customFormat="1" ht="18">
      <c r="A58" s="209"/>
      <c r="B58" s="209"/>
      <c r="C58" s="209"/>
      <c r="D58" s="211"/>
      <c r="E58" s="211"/>
      <c r="F58" s="211"/>
      <c r="G58" s="212"/>
      <c r="H58" s="213"/>
      <c r="I58" s="213"/>
      <c r="J58" s="213"/>
      <c r="K58" s="213"/>
    </row>
    <row r="59" spans="1:11" s="214" customFormat="1" ht="18">
      <c r="A59" s="209"/>
      <c r="B59" s="209"/>
      <c r="C59" s="209"/>
      <c r="D59" s="211"/>
      <c r="E59" s="211"/>
      <c r="F59" s="211"/>
      <c r="G59" s="212"/>
      <c r="H59" s="213"/>
      <c r="I59" s="213"/>
      <c r="J59" s="213"/>
      <c r="K59" s="213"/>
    </row>
    <row r="60" spans="1:11" s="214" customFormat="1" ht="18">
      <c r="A60" s="209"/>
      <c r="B60" s="209"/>
      <c r="C60" s="209"/>
      <c r="D60" s="211"/>
      <c r="E60" s="211"/>
      <c r="F60" s="211"/>
      <c r="G60" s="212"/>
      <c r="H60" s="213"/>
      <c r="I60" s="213"/>
      <c r="J60" s="213"/>
      <c r="K60" s="213"/>
    </row>
    <row r="61" spans="1:11" s="214" customFormat="1" ht="18">
      <c r="A61" s="209"/>
      <c r="B61" s="209"/>
      <c r="C61" s="209"/>
      <c r="D61" s="211"/>
      <c r="E61" s="211"/>
      <c r="F61" s="211"/>
      <c r="G61" s="212"/>
      <c r="H61" s="213"/>
      <c r="I61" s="213"/>
      <c r="J61" s="213"/>
      <c r="K61" s="213"/>
    </row>
    <row r="62" spans="1:11" s="214" customFormat="1" ht="18">
      <c r="A62" s="209"/>
      <c r="B62" s="209"/>
      <c r="C62" s="209"/>
      <c r="D62" s="211"/>
      <c r="E62" s="211"/>
      <c r="F62" s="211"/>
      <c r="G62" s="212"/>
      <c r="H62" s="213"/>
      <c r="I62" s="213"/>
      <c r="J62" s="213"/>
      <c r="K62" s="213"/>
    </row>
    <row r="63" spans="1:11" s="214" customFormat="1" ht="18">
      <c r="A63" s="209"/>
      <c r="B63" s="209"/>
      <c r="C63" s="209"/>
      <c r="D63" s="211"/>
      <c r="E63" s="211"/>
      <c r="F63" s="211"/>
      <c r="G63" s="212"/>
      <c r="H63" s="213"/>
      <c r="I63" s="213"/>
      <c r="J63" s="213"/>
      <c r="K63" s="213"/>
    </row>
    <row r="64" spans="1:11" s="214" customFormat="1" ht="18">
      <c r="A64" s="209"/>
      <c r="B64" s="209"/>
      <c r="C64" s="209"/>
      <c r="D64" s="211"/>
      <c r="E64" s="211"/>
      <c r="F64" s="211"/>
      <c r="G64" s="212"/>
      <c r="H64" s="213"/>
      <c r="I64" s="213"/>
      <c r="J64" s="213"/>
      <c r="K64" s="213"/>
    </row>
    <row r="65" spans="1:11" s="214" customFormat="1" ht="18">
      <c r="A65" s="209"/>
      <c r="B65" s="209"/>
      <c r="C65" s="209"/>
      <c r="D65" s="211"/>
      <c r="E65" s="211"/>
      <c r="F65" s="211"/>
      <c r="G65" s="212"/>
      <c r="H65" s="213"/>
      <c r="I65" s="213"/>
      <c r="J65" s="213"/>
      <c r="K65" s="213"/>
    </row>
    <row r="66" spans="1:11" s="214" customFormat="1" ht="18">
      <c r="A66" s="209"/>
      <c r="B66" s="209"/>
      <c r="C66" s="209"/>
      <c r="D66" s="211"/>
      <c r="E66" s="211"/>
      <c r="F66" s="211"/>
      <c r="G66" s="212"/>
      <c r="H66" s="213"/>
      <c r="I66" s="213"/>
      <c r="J66" s="213"/>
      <c r="K66" s="213"/>
    </row>
    <row r="67" spans="1:11" s="214" customFormat="1" ht="18">
      <c r="A67" s="209"/>
      <c r="B67" s="209"/>
      <c r="C67" s="209"/>
      <c r="D67" s="211"/>
      <c r="E67" s="211"/>
      <c r="F67" s="211"/>
      <c r="G67" s="212"/>
      <c r="H67" s="213"/>
      <c r="I67" s="213"/>
      <c r="J67" s="213"/>
      <c r="K67" s="213"/>
    </row>
    <row r="68" spans="1:11" s="214" customFormat="1" ht="18">
      <c r="A68" s="209"/>
      <c r="B68" s="209"/>
      <c r="C68" s="209"/>
      <c r="D68" s="211"/>
      <c r="E68" s="211"/>
      <c r="F68" s="211"/>
      <c r="G68" s="212"/>
      <c r="H68" s="213"/>
      <c r="I68" s="213"/>
      <c r="J68" s="213"/>
      <c r="K68" s="213"/>
    </row>
    <row r="69" spans="1:11" s="214" customFormat="1" ht="18">
      <c r="A69" s="209"/>
      <c r="B69" s="209"/>
      <c r="C69" s="209"/>
      <c r="D69" s="211"/>
      <c r="E69" s="211"/>
      <c r="F69" s="211"/>
      <c r="G69" s="212"/>
      <c r="H69" s="213"/>
      <c r="I69" s="213"/>
      <c r="J69" s="213"/>
      <c r="K69" s="213"/>
    </row>
    <row r="70" spans="1:11" s="214" customFormat="1" ht="18">
      <c r="A70" s="209"/>
      <c r="B70" s="209"/>
      <c r="C70" s="209"/>
      <c r="D70" s="211"/>
      <c r="E70" s="211"/>
      <c r="F70" s="211"/>
      <c r="G70" s="212"/>
      <c r="H70" s="213"/>
      <c r="I70" s="213"/>
      <c r="J70" s="213"/>
      <c r="K70" s="213"/>
    </row>
    <row r="71" spans="1:11" s="214" customFormat="1" ht="18">
      <c r="A71" s="209"/>
      <c r="B71" s="209"/>
      <c r="C71" s="209"/>
      <c r="D71" s="211"/>
      <c r="E71" s="211"/>
      <c r="F71" s="211"/>
      <c r="G71" s="212"/>
      <c r="H71" s="213"/>
      <c r="I71" s="213"/>
      <c r="J71" s="213"/>
      <c r="K71" s="213"/>
    </row>
    <row r="72" spans="1:11" s="214" customFormat="1" ht="18">
      <c r="A72" s="209"/>
      <c r="B72" s="209"/>
      <c r="C72" s="209"/>
      <c r="D72" s="211"/>
      <c r="E72" s="211"/>
      <c r="F72" s="211"/>
      <c r="G72" s="212"/>
      <c r="H72" s="213"/>
      <c r="I72" s="213"/>
      <c r="J72" s="213"/>
      <c r="K72" s="213"/>
    </row>
    <row r="73" spans="1:11" s="214" customFormat="1" ht="18">
      <c r="A73" s="209"/>
      <c r="B73" s="209"/>
      <c r="C73" s="209"/>
      <c r="D73" s="211"/>
      <c r="E73" s="211"/>
      <c r="F73" s="211"/>
      <c r="G73" s="212"/>
      <c r="H73" s="213"/>
      <c r="I73" s="213"/>
      <c r="J73" s="213"/>
      <c r="K73" s="213"/>
    </row>
    <row r="74" spans="1:11" s="214" customFormat="1" ht="18">
      <c r="A74" s="209"/>
      <c r="B74" s="209"/>
      <c r="C74" s="209"/>
      <c r="D74" s="211"/>
      <c r="E74" s="211"/>
      <c r="F74" s="211"/>
      <c r="G74" s="212"/>
      <c r="H74" s="213"/>
      <c r="I74" s="213"/>
      <c r="J74" s="213"/>
      <c r="K74" s="213"/>
    </row>
    <row r="75" spans="1:11" s="214" customFormat="1" ht="18">
      <c r="A75" s="209"/>
      <c r="B75" s="209"/>
      <c r="C75" s="209"/>
      <c r="D75" s="211"/>
      <c r="E75" s="211"/>
      <c r="F75" s="211"/>
      <c r="G75" s="212"/>
      <c r="H75" s="213"/>
      <c r="I75" s="213"/>
      <c r="J75" s="213"/>
      <c r="K75" s="213"/>
    </row>
    <row r="76" spans="1:11" s="214" customFormat="1" ht="18">
      <c r="A76" s="209"/>
      <c r="B76" s="209"/>
      <c r="C76" s="209"/>
      <c r="D76" s="211"/>
      <c r="E76" s="211"/>
      <c r="F76" s="211"/>
      <c r="G76" s="212"/>
      <c r="H76" s="213"/>
      <c r="I76" s="213"/>
      <c r="J76" s="213"/>
      <c r="K76" s="213"/>
    </row>
    <row r="77" spans="1:11" s="214" customFormat="1" ht="18">
      <c r="A77" s="209"/>
      <c r="B77" s="209"/>
      <c r="C77" s="209"/>
      <c r="D77" s="211"/>
      <c r="E77" s="211"/>
      <c r="F77" s="211"/>
      <c r="G77" s="212"/>
      <c r="H77" s="213"/>
      <c r="I77" s="213"/>
      <c r="J77" s="213"/>
      <c r="K77" s="213"/>
    </row>
    <row r="78" spans="1:11" s="214" customFormat="1" ht="18">
      <c r="A78" s="209"/>
      <c r="B78" s="209"/>
      <c r="C78" s="209"/>
      <c r="D78" s="211"/>
      <c r="E78" s="211"/>
      <c r="F78" s="211"/>
      <c r="G78" s="212"/>
      <c r="H78" s="213"/>
      <c r="I78" s="213"/>
      <c r="J78" s="213"/>
      <c r="K78" s="213"/>
    </row>
    <row r="79" spans="1:11" s="214" customFormat="1" ht="18">
      <c r="A79" s="209"/>
      <c r="B79" s="209"/>
      <c r="C79" s="209"/>
      <c r="D79" s="211"/>
      <c r="E79" s="211"/>
      <c r="F79" s="211"/>
      <c r="G79" s="212"/>
      <c r="H79" s="213"/>
      <c r="I79" s="213"/>
      <c r="J79" s="213"/>
      <c r="K79" s="213"/>
    </row>
    <row r="80" spans="1:11" s="214" customFormat="1" ht="18">
      <c r="A80" s="209"/>
      <c r="B80" s="209"/>
      <c r="C80" s="209"/>
      <c r="D80" s="211"/>
      <c r="E80" s="211"/>
      <c r="F80" s="211"/>
      <c r="G80" s="212"/>
      <c r="H80" s="213"/>
      <c r="I80" s="213"/>
      <c r="J80" s="213"/>
      <c r="K80" s="213"/>
    </row>
    <row r="81" spans="1:11" s="214" customFormat="1" ht="18">
      <c r="A81" s="209"/>
      <c r="B81" s="209"/>
      <c r="C81" s="209"/>
      <c r="D81" s="211"/>
      <c r="E81" s="211"/>
      <c r="F81" s="211"/>
      <c r="G81" s="212"/>
      <c r="H81" s="213"/>
      <c r="I81" s="213"/>
      <c r="J81" s="213"/>
      <c r="K81" s="213"/>
    </row>
    <row r="82" spans="1:11" s="214" customFormat="1" ht="18">
      <c r="A82" s="209"/>
      <c r="B82" s="209"/>
      <c r="C82" s="209"/>
      <c r="D82" s="211"/>
      <c r="E82" s="211"/>
      <c r="F82" s="211"/>
      <c r="G82" s="212"/>
      <c r="H82" s="213"/>
      <c r="I82" s="213"/>
      <c r="J82" s="213"/>
      <c r="K82" s="213"/>
    </row>
    <row r="83" spans="1:11" s="214" customFormat="1" ht="18">
      <c r="A83" s="209"/>
      <c r="B83" s="209"/>
      <c r="C83" s="209"/>
      <c r="D83" s="211"/>
      <c r="E83" s="211"/>
      <c r="F83" s="211"/>
      <c r="G83" s="212"/>
      <c r="H83" s="213"/>
      <c r="I83" s="213"/>
      <c r="J83" s="213"/>
      <c r="K83" s="213"/>
    </row>
    <row r="84" spans="1:11" s="214" customFormat="1" ht="18">
      <c r="A84" s="209"/>
      <c r="B84" s="209"/>
      <c r="C84" s="209"/>
      <c r="D84" s="211"/>
      <c r="E84" s="211"/>
      <c r="F84" s="211"/>
      <c r="G84" s="212"/>
      <c r="H84" s="213"/>
      <c r="I84" s="213"/>
      <c r="J84" s="213"/>
      <c r="K84" s="213"/>
    </row>
    <row r="85" spans="1:11" s="214" customFormat="1" ht="18">
      <c r="A85" s="209"/>
      <c r="B85" s="209"/>
      <c r="C85" s="209"/>
      <c r="D85" s="211"/>
      <c r="E85" s="211"/>
      <c r="F85" s="211"/>
      <c r="G85" s="212"/>
      <c r="H85" s="213"/>
      <c r="I85" s="213"/>
      <c r="J85" s="213"/>
      <c r="K85" s="213"/>
    </row>
    <row r="86" spans="1:11" s="214" customFormat="1" ht="18">
      <c r="A86" s="209"/>
      <c r="B86" s="209"/>
      <c r="C86" s="209"/>
      <c r="D86" s="211"/>
      <c r="E86" s="211"/>
      <c r="F86" s="211"/>
      <c r="G86" s="212"/>
      <c r="H86" s="213"/>
      <c r="I86" s="213"/>
      <c r="J86" s="213"/>
      <c r="K86" s="213"/>
    </row>
    <row r="87" spans="1:11" s="214" customFormat="1" ht="18">
      <c r="A87" s="209"/>
      <c r="B87" s="209"/>
      <c r="C87" s="209"/>
      <c r="D87" s="211"/>
      <c r="E87" s="211"/>
      <c r="F87" s="211"/>
      <c r="G87" s="212"/>
      <c r="H87" s="213"/>
      <c r="I87" s="213"/>
      <c r="J87" s="213"/>
      <c r="K87" s="213"/>
    </row>
    <row r="88" spans="1:11" s="214" customFormat="1" ht="18">
      <c r="A88" s="209"/>
      <c r="B88" s="209"/>
      <c r="C88" s="209"/>
      <c r="D88" s="211"/>
      <c r="E88" s="211"/>
      <c r="F88" s="211"/>
      <c r="G88" s="212"/>
      <c r="H88" s="213"/>
      <c r="I88" s="213"/>
      <c r="J88" s="213"/>
      <c r="K88" s="213"/>
    </row>
    <row r="89" spans="1:11" s="214" customFormat="1" ht="18">
      <c r="A89" s="209"/>
      <c r="B89" s="209"/>
      <c r="C89" s="209"/>
      <c r="D89" s="211"/>
      <c r="E89" s="211"/>
      <c r="F89" s="211"/>
      <c r="G89" s="212"/>
      <c r="H89" s="213"/>
      <c r="I89" s="213"/>
      <c r="J89" s="213"/>
      <c r="K89" s="213"/>
    </row>
    <row r="90" spans="1:11" s="214" customFormat="1" ht="18">
      <c r="A90" s="209"/>
      <c r="B90" s="209"/>
      <c r="C90" s="209"/>
      <c r="D90" s="211"/>
      <c r="E90" s="211"/>
      <c r="F90" s="211"/>
      <c r="G90" s="212"/>
      <c r="H90" s="213"/>
      <c r="I90" s="213"/>
      <c r="J90" s="213"/>
      <c r="K90" s="213"/>
    </row>
    <row r="91" spans="1:11" s="214" customFormat="1" ht="18">
      <c r="A91" s="209"/>
      <c r="B91" s="209"/>
      <c r="C91" s="209"/>
      <c r="D91" s="211"/>
      <c r="E91" s="211"/>
      <c r="F91" s="211"/>
      <c r="G91" s="212"/>
      <c r="H91" s="213"/>
      <c r="I91" s="213"/>
      <c r="J91" s="213"/>
      <c r="K91" s="213"/>
    </row>
    <row r="92" spans="1:11" s="214" customFormat="1" ht="18">
      <c r="A92" s="209"/>
      <c r="B92" s="209"/>
      <c r="C92" s="209"/>
      <c r="D92" s="211"/>
      <c r="E92" s="211"/>
      <c r="F92" s="211"/>
      <c r="G92" s="212"/>
      <c r="H92" s="213"/>
      <c r="I92" s="213"/>
      <c r="J92" s="213"/>
      <c r="K92" s="213"/>
    </row>
    <row r="93" spans="1:11" s="214" customFormat="1" ht="18">
      <c r="A93" s="209"/>
      <c r="B93" s="209"/>
      <c r="C93" s="209"/>
      <c r="D93" s="211"/>
      <c r="E93" s="211"/>
      <c r="F93" s="211"/>
      <c r="G93" s="212"/>
      <c r="H93" s="213"/>
      <c r="I93" s="213"/>
      <c r="J93" s="213"/>
      <c r="K93" s="213"/>
    </row>
    <row r="94" spans="1:11" s="214" customFormat="1" ht="18">
      <c r="A94" s="209"/>
      <c r="B94" s="209"/>
      <c r="C94" s="209"/>
      <c r="D94" s="211"/>
      <c r="E94" s="211"/>
      <c r="F94" s="211"/>
      <c r="G94" s="212"/>
      <c r="H94" s="213"/>
      <c r="I94" s="213"/>
      <c r="J94" s="213"/>
      <c r="K94" s="213"/>
    </row>
    <row r="95" spans="1:11" s="214" customFormat="1" ht="18">
      <c r="A95" s="209"/>
      <c r="B95" s="209"/>
      <c r="C95" s="209"/>
      <c r="D95" s="211"/>
      <c r="E95" s="211"/>
      <c r="F95" s="211"/>
      <c r="G95" s="212"/>
      <c r="H95" s="213"/>
      <c r="I95" s="213"/>
      <c r="J95" s="213"/>
      <c r="K95" s="213"/>
    </row>
    <row r="96" spans="1:11" s="214" customFormat="1" ht="18">
      <c r="A96" s="209"/>
      <c r="B96" s="209"/>
      <c r="C96" s="209"/>
      <c r="D96" s="211"/>
      <c r="E96" s="211"/>
      <c r="F96" s="211"/>
      <c r="G96" s="212"/>
      <c r="H96" s="213"/>
      <c r="I96" s="213"/>
      <c r="J96" s="213"/>
      <c r="K96" s="213"/>
    </row>
    <row r="97" spans="1:11" s="214" customFormat="1" ht="18">
      <c r="A97" s="209"/>
      <c r="B97" s="209"/>
      <c r="C97" s="209"/>
      <c r="D97" s="211"/>
      <c r="E97" s="211"/>
      <c r="F97" s="211"/>
      <c r="G97" s="212"/>
      <c r="H97" s="213"/>
      <c r="I97" s="213"/>
      <c r="J97" s="213"/>
      <c r="K97" s="213"/>
    </row>
    <row r="98" spans="1:11" s="214" customFormat="1" ht="18">
      <c r="A98" s="209"/>
      <c r="B98" s="209"/>
      <c r="C98" s="209"/>
      <c r="D98" s="211"/>
      <c r="E98" s="211"/>
      <c r="F98" s="211"/>
      <c r="G98" s="212"/>
      <c r="H98" s="213"/>
      <c r="I98" s="213"/>
      <c r="J98" s="213"/>
      <c r="K98" s="213"/>
    </row>
    <row r="99" spans="1:11" s="214" customFormat="1" ht="18">
      <c r="A99" s="209"/>
      <c r="B99" s="209"/>
      <c r="C99" s="209"/>
      <c r="D99" s="211"/>
      <c r="E99" s="211"/>
      <c r="F99" s="211"/>
      <c r="G99" s="212"/>
      <c r="H99" s="213"/>
      <c r="I99" s="213"/>
      <c r="J99" s="213"/>
      <c r="K99" s="213"/>
    </row>
    <row r="100" spans="1:11" s="214" customFormat="1" ht="18">
      <c r="A100" s="209"/>
      <c r="B100" s="209"/>
      <c r="C100" s="209"/>
      <c r="D100" s="211"/>
      <c r="E100" s="211"/>
      <c r="F100" s="211"/>
      <c r="G100" s="212"/>
      <c r="H100" s="213"/>
      <c r="I100" s="213"/>
      <c r="J100" s="213"/>
      <c r="K100" s="213"/>
    </row>
    <row r="101" spans="1:11" s="214" customFormat="1" ht="18">
      <c r="A101" s="209"/>
      <c r="B101" s="209"/>
      <c r="C101" s="209"/>
      <c r="D101" s="211"/>
      <c r="E101" s="211"/>
      <c r="F101" s="211"/>
      <c r="G101" s="212"/>
      <c r="H101" s="213"/>
      <c r="I101" s="213"/>
      <c r="J101" s="213"/>
      <c r="K101" s="213"/>
    </row>
    <row r="102" spans="1:11" s="214" customFormat="1" ht="18">
      <c r="A102" s="209"/>
      <c r="B102" s="209"/>
      <c r="C102" s="209"/>
      <c r="D102" s="211"/>
      <c r="E102" s="211"/>
      <c r="F102" s="211"/>
      <c r="G102" s="212"/>
      <c r="H102" s="213"/>
      <c r="I102" s="213"/>
      <c r="J102" s="213"/>
      <c r="K102" s="213"/>
    </row>
    <row r="103" spans="1:11" s="214" customFormat="1" ht="18">
      <c r="A103" s="209"/>
      <c r="B103" s="209"/>
      <c r="C103" s="209"/>
      <c r="D103" s="211"/>
      <c r="E103" s="211"/>
      <c r="F103" s="211"/>
      <c r="G103" s="212"/>
      <c r="H103" s="213"/>
      <c r="I103" s="213"/>
      <c r="J103" s="213"/>
      <c r="K103" s="213"/>
    </row>
    <row r="104" spans="1:11" s="214" customFormat="1" ht="18">
      <c r="A104" s="209"/>
      <c r="B104" s="209"/>
      <c r="C104" s="209"/>
      <c r="D104" s="211"/>
      <c r="E104" s="211"/>
      <c r="F104" s="211"/>
      <c r="G104" s="212"/>
      <c r="H104" s="213"/>
      <c r="I104" s="213"/>
      <c r="J104" s="213"/>
      <c r="K104" s="213"/>
    </row>
    <row r="105" spans="1:11" s="214" customFormat="1" ht="18">
      <c r="A105" s="209"/>
      <c r="B105" s="209"/>
      <c r="C105" s="209"/>
      <c r="D105" s="211"/>
      <c r="E105" s="211"/>
      <c r="F105" s="211"/>
      <c r="G105" s="212"/>
      <c r="H105" s="213"/>
      <c r="I105" s="213"/>
      <c r="J105" s="213"/>
      <c r="K105" s="213"/>
    </row>
    <row r="106" spans="1:11" s="214" customFormat="1" ht="18">
      <c r="A106" s="209"/>
      <c r="B106" s="209"/>
      <c r="C106" s="209"/>
      <c r="D106" s="211"/>
      <c r="E106" s="211"/>
      <c r="F106" s="211"/>
      <c r="G106" s="212"/>
      <c r="H106" s="213"/>
      <c r="I106" s="213"/>
      <c r="J106" s="213"/>
      <c r="K106" s="213"/>
    </row>
    <row r="107" spans="1:11" s="214" customFormat="1" ht="18">
      <c r="A107" s="209"/>
      <c r="B107" s="209"/>
      <c r="C107" s="209"/>
      <c r="D107" s="211"/>
      <c r="E107" s="211"/>
      <c r="F107" s="211"/>
      <c r="G107" s="212"/>
      <c r="H107" s="213"/>
      <c r="I107" s="213"/>
      <c r="J107" s="213"/>
      <c r="K107" s="213"/>
    </row>
    <row r="108" spans="1:11" s="214" customFormat="1" ht="18">
      <c r="A108" s="209"/>
      <c r="B108" s="209"/>
      <c r="C108" s="209"/>
      <c r="D108" s="211"/>
      <c r="E108" s="211"/>
      <c r="F108" s="211"/>
      <c r="G108" s="212"/>
      <c r="H108" s="213"/>
      <c r="I108" s="213"/>
      <c r="J108" s="213"/>
      <c r="K108" s="213"/>
    </row>
    <row r="109" spans="1:11" s="214" customFormat="1" ht="18">
      <c r="A109" s="209"/>
      <c r="B109" s="209"/>
      <c r="C109" s="209"/>
      <c r="D109" s="211"/>
      <c r="E109" s="211"/>
      <c r="F109" s="211"/>
      <c r="G109" s="212"/>
      <c r="H109" s="213"/>
      <c r="I109" s="213"/>
      <c r="J109" s="213"/>
      <c r="K109" s="213"/>
    </row>
    <row r="110" spans="1:11" s="214" customFormat="1" ht="18">
      <c r="A110" s="209"/>
      <c r="B110" s="209"/>
      <c r="C110" s="209"/>
      <c r="D110" s="211"/>
      <c r="E110" s="211"/>
      <c r="F110" s="211"/>
      <c r="G110" s="212"/>
      <c r="H110" s="213"/>
      <c r="I110" s="213"/>
      <c r="J110" s="213"/>
      <c r="K110" s="213"/>
    </row>
    <row r="111" spans="1:11" s="214" customFormat="1" ht="18">
      <c r="A111" s="209"/>
      <c r="B111" s="209"/>
      <c r="C111" s="209"/>
      <c r="D111" s="211"/>
      <c r="E111" s="211"/>
      <c r="F111" s="211"/>
      <c r="G111" s="212"/>
      <c r="H111" s="213"/>
      <c r="I111" s="213"/>
      <c r="J111" s="213"/>
      <c r="K111" s="213"/>
    </row>
    <row r="112" spans="1:11" s="214" customFormat="1" ht="18">
      <c r="A112" s="209"/>
      <c r="B112" s="209"/>
      <c r="C112" s="209"/>
      <c r="D112" s="211"/>
      <c r="E112" s="211"/>
      <c r="F112" s="211"/>
      <c r="G112" s="212"/>
      <c r="H112" s="213"/>
      <c r="I112" s="213"/>
      <c r="J112" s="213"/>
      <c r="K112" s="213"/>
    </row>
    <row r="113" spans="1:11" s="214" customFormat="1" ht="18">
      <c r="A113" s="209"/>
      <c r="B113" s="209"/>
      <c r="C113" s="209"/>
      <c r="D113" s="211"/>
      <c r="E113" s="211"/>
      <c r="F113" s="211"/>
      <c r="G113" s="212"/>
      <c r="H113" s="213"/>
      <c r="I113" s="213"/>
      <c r="J113" s="213"/>
      <c r="K113" s="213"/>
    </row>
    <row r="114" spans="1:11" s="214" customFormat="1" ht="18">
      <c r="A114" s="209"/>
      <c r="B114" s="209"/>
      <c r="C114" s="209"/>
      <c r="D114" s="211"/>
      <c r="E114" s="211"/>
      <c r="F114" s="211"/>
      <c r="G114" s="212"/>
      <c r="H114" s="213"/>
      <c r="I114" s="213"/>
      <c r="J114" s="213"/>
      <c r="K114" s="213"/>
    </row>
    <row r="115" spans="1:11" s="214" customFormat="1" ht="18">
      <c r="A115" s="209"/>
      <c r="B115" s="209"/>
      <c r="C115" s="209"/>
      <c r="D115" s="211"/>
      <c r="E115" s="211"/>
      <c r="F115" s="211"/>
      <c r="G115" s="212"/>
      <c r="H115" s="213"/>
      <c r="I115" s="213"/>
      <c r="J115" s="213"/>
      <c r="K115" s="213"/>
    </row>
    <row r="116" spans="1:11" s="214" customFormat="1" ht="18">
      <c r="A116" s="209"/>
      <c r="B116" s="209"/>
      <c r="C116" s="209"/>
      <c r="D116" s="211"/>
      <c r="E116" s="211"/>
      <c r="F116" s="211"/>
      <c r="G116" s="212"/>
      <c r="H116" s="213"/>
      <c r="I116" s="213"/>
      <c r="J116" s="213"/>
      <c r="K116" s="213"/>
    </row>
    <row r="117" spans="1:11" s="214" customFormat="1" ht="18">
      <c r="A117" s="209"/>
      <c r="B117" s="209"/>
      <c r="C117" s="209"/>
      <c r="D117" s="211"/>
      <c r="E117" s="211"/>
      <c r="F117" s="211"/>
      <c r="G117" s="212"/>
      <c r="H117" s="213"/>
      <c r="I117" s="213"/>
      <c r="J117" s="213"/>
      <c r="K117" s="213"/>
    </row>
    <row r="118" spans="1:11" s="214" customFormat="1" ht="18">
      <c r="A118" s="209"/>
      <c r="B118" s="209"/>
      <c r="C118" s="209"/>
      <c r="D118" s="211"/>
      <c r="E118" s="211"/>
      <c r="F118" s="211"/>
      <c r="G118" s="212"/>
      <c r="H118" s="213"/>
      <c r="I118" s="213"/>
      <c r="J118" s="213"/>
      <c r="K118" s="213"/>
    </row>
    <row r="119" spans="1:11" s="214" customFormat="1" ht="18">
      <c r="A119" s="209"/>
      <c r="B119" s="209"/>
      <c r="C119" s="209"/>
      <c r="D119" s="211"/>
      <c r="E119" s="211"/>
      <c r="F119" s="211"/>
      <c r="G119" s="212"/>
      <c r="H119" s="213"/>
      <c r="I119" s="213"/>
      <c r="J119" s="213"/>
      <c r="K119" s="213"/>
    </row>
    <row r="120" spans="1:11" s="214" customFormat="1" ht="18">
      <c r="A120" s="209"/>
      <c r="B120" s="209"/>
      <c r="C120" s="209"/>
      <c r="D120" s="211"/>
      <c r="E120" s="211"/>
      <c r="F120" s="211"/>
      <c r="G120" s="212"/>
      <c r="H120" s="213"/>
      <c r="I120" s="213"/>
      <c r="J120" s="213"/>
      <c r="K120" s="213"/>
    </row>
    <row r="121" spans="1:11" s="214" customFormat="1" ht="18">
      <c r="A121" s="209"/>
      <c r="B121" s="209"/>
      <c r="C121" s="209"/>
      <c r="D121" s="211"/>
      <c r="E121" s="211"/>
      <c r="F121" s="211"/>
      <c r="G121" s="212"/>
      <c r="H121" s="213"/>
      <c r="I121" s="213"/>
      <c r="J121" s="213"/>
      <c r="K121" s="213"/>
    </row>
    <row r="122" spans="1:11" s="214" customFormat="1" ht="18">
      <c r="A122" s="209"/>
      <c r="B122" s="209"/>
      <c r="C122" s="209"/>
      <c r="D122" s="211"/>
      <c r="E122" s="211"/>
      <c r="F122" s="211"/>
      <c r="G122" s="212"/>
      <c r="H122" s="213"/>
      <c r="I122" s="213"/>
      <c r="J122" s="213"/>
      <c r="K122" s="213"/>
    </row>
    <row r="123" spans="1:11" s="214" customFormat="1" ht="18">
      <c r="A123" s="209"/>
      <c r="B123" s="209"/>
      <c r="C123" s="209"/>
      <c r="D123" s="211"/>
      <c r="E123" s="211"/>
      <c r="F123" s="211"/>
      <c r="G123" s="212"/>
      <c r="H123" s="213"/>
      <c r="I123" s="213"/>
      <c r="J123" s="213"/>
      <c r="K123" s="213"/>
    </row>
    <row r="124" spans="1:11" s="214" customFormat="1" ht="18">
      <c r="A124" s="209"/>
      <c r="B124" s="209"/>
      <c r="C124" s="209"/>
      <c r="D124" s="211"/>
      <c r="E124" s="211"/>
      <c r="F124" s="211"/>
      <c r="G124" s="212"/>
      <c r="H124" s="213"/>
      <c r="I124" s="213"/>
      <c r="J124" s="213"/>
      <c r="K124" s="213"/>
    </row>
    <row r="125" spans="1:11" s="214" customFormat="1" ht="18">
      <c r="A125" s="209"/>
      <c r="B125" s="209"/>
      <c r="C125" s="209"/>
      <c r="D125" s="211"/>
      <c r="E125" s="211"/>
      <c r="F125" s="211"/>
      <c r="G125" s="212"/>
      <c r="H125" s="213"/>
      <c r="I125" s="213"/>
      <c r="J125" s="213"/>
      <c r="K125" s="213"/>
    </row>
    <row r="126" spans="1:11" s="214" customFormat="1" ht="18">
      <c r="A126" s="209"/>
      <c r="B126" s="209"/>
      <c r="C126" s="209"/>
      <c r="D126" s="211"/>
      <c r="E126" s="211"/>
      <c r="F126" s="211"/>
      <c r="G126" s="212"/>
      <c r="H126" s="213"/>
      <c r="I126" s="213"/>
      <c r="J126" s="213"/>
      <c r="K126" s="213"/>
    </row>
    <row r="127" spans="1:11" s="214" customFormat="1" ht="18">
      <c r="A127" s="209"/>
      <c r="B127" s="209"/>
      <c r="C127" s="209"/>
      <c r="D127" s="211"/>
      <c r="E127" s="211"/>
      <c r="F127" s="211"/>
      <c r="G127" s="212"/>
      <c r="H127" s="213"/>
      <c r="I127" s="213"/>
      <c r="J127" s="213"/>
      <c r="K127" s="213"/>
    </row>
    <row r="128" spans="1:11" s="214" customFormat="1" ht="18">
      <c r="A128" s="209"/>
      <c r="B128" s="209"/>
      <c r="C128" s="209"/>
      <c r="D128" s="211"/>
      <c r="E128" s="211"/>
      <c r="F128" s="211"/>
      <c r="G128" s="212"/>
      <c r="H128" s="213"/>
      <c r="I128" s="213"/>
      <c r="J128" s="213"/>
      <c r="K128" s="213"/>
    </row>
    <row r="129" spans="1:11" s="214" customFormat="1" ht="18">
      <c r="A129" s="209"/>
      <c r="B129" s="209"/>
      <c r="C129" s="209"/>
      <c r="D129" s="211"/>
      <c r="E129" s="211"/>
      <c r="F129" s="211"/>
      <c r="G129" s="212"/>
      <c r="H129" s="213"/>
      <c r="I129" s="213"/>
      <c r="J129" s="213"/>
      <c r="K129" s="213"/>
    </row>
    <row r="130" spans="1:11" s="214" customFormat="1" ht="18">
      <c r="A130" s="209"/>
      <c r="B130" s="209"/>
      <c r="C130" s="209"/>
      <c r="D130" s="211"/>
      <c r="E130" s="211"/>
      <c r="F130" s="211"/>
      <c r="G130" s="212"/>
      <c r="H130" s="213"/>
      <c r="I130" s="213"/>
      <c r="J130" s="213"/>
      <c r="K130" s="213"/>
    </row>
    <row r="131" spans="1:11" s="214" customFormat="1" ht="18">
      <c r="A131" s="209"/>
      <c r="B131" s="209"/>
      <c r="C131" s="209"/>
      <c r="D131" s="211"/>
      <c r="E131" s="211"/>
      <c r="F131" s="211"/>
      <c r="G131" s="212"/>
      <c r="H131" s="213"/>
      <c r="I131" s="213"/>
      <c r="J131" s="213"/>
      <c r="K131" s="213"/>
    </row>
    <row r="132" spans="1:11" s="214" customFormat="1" ht="18">
      <c r="A132" s="209"/>
      <c r="B132" s="209"/>
      <c r="C132" s="209"/>
      <c r="D132" s="211"/>
      <c r="E132" s="211"/>
      <c r="F132" s="211"/>
      <c r="G132" s="212"/>
      <c r="H132" s="213"/>
      <c r="I132" s="213"/>
      <c r="J132" s="213"/>
      <c r="K132" s="213"/>
    </row>
    <row r="133" spans="1:11" s="214" customFormat="1" ht="18">
      <c r="A133" s="209"/>
      <c r="B133" s="209"/>
      <c r="C133" s="209"/>
      <c r="D133" s="211"/>
      <c r="E133" s="211"/>
      <c r="F133" s="211"/>
      <c r="G133" s="212"/>
      <c r="H133" s="213"/>
      <c r="I133" s="213"/>
      <c r="J133" s="213"/>
      <c r="K133" s="213"/>
    </row>
    <row r="134" spans="1:11" s="214" customFormat="1" ht="18">
      <c r="A134" s="209"/>
      <c r="B134" s="209"/>
      <c r="C134" s="209"/>
      <c r="D134" s="211"/>
      <c r="E134" s="211"/>
      <c r="F134" s="211"/>
      <c r="G134" s="212"/>
      <c r="H134" s="213"/>
      <c r="I134" s="213"/>
      <c r="J134" s="213"/>
      <c r="K134" s="213"/>
    </row>
    <row r="135" spans="1:11" s="214" customFormat="1" ht="18">
      <c r="A135" s="209"/>
      <c r="B135" s="209"/>
      <c r="C135" s="209"/>
      <c r="D135" s="211"/>
      <c r="E135" s="211"/>
      <c r="F135" s="211"/>
      <c r="G135" s="212"/>
      <c r="H135" s="213"/>
      <c r="I135" s="213"/>
      <c r="J135" s="213"/>
      <c r="K135" s="213"/>
    </row>
    <row r="136" spans="1:11" s="214" customFormat="1" ht="18">
      <c r="A136" s="209"/>
      <c r="B136" s="209"/>
      <c r="C136" s="209"/>
      <c r="D136" s="211"/>
      <c r="E136" s="211"/>
      <c r="F136" s="211"/>
      <c r="G136" s="212"/>
      <c r="H136" s="213"/>
      <c r="I136" s="213"/>
      <c r="J136" s="213"/>
      <c r="K136" s="213"/>
    </row>
    <row r="137" spans="1:11" s="214" customFormat="1" ht="18">
      <c r="A137" s="209"/>
      <c r="B137" s="209"/>
      <c r="C137" s="209"/>
      <c r="D137" s="211"/>
      <c r="E137" s="211"/>
      <c r="F137" s="211"/>
      <c r="G137" s="212"/>
      <c r="H137" s="213"/>
      <c r="I137" s="213"/>
      <c r="J137" s="213"/>
      <c r="K137" s="213"/>
    </row>
    <row r="138" spans="1:11" s="214" customFormat="1" ht="18">
      <c r="A138" s="209"/>
      <c r="B138" s="209"/>
      <c r="C138" s="209"/>
      <c r="D138" s="211"/>
      <c r="E138" s="211"/>
      <c r="F138" s="211"/>
      <c r="G138" s="212"/>
      <c r="H138" s="213"/>
      <c r="I138" s="213"/>
      <c r="J138" s="213"/>
      <c r="K138" s="213"/>
    </row>
    <row r="139" spans="1:11" s="214" customFormat="1" ht="18">
      <c r="A139" s="209"/>
      <c r="B139" s="209"/>
      <c r="C139" s="209"/>
      <c r="D139" s="211"/>
      <c r="E139" s="211"/>
      <c r="F139" s="211"/>
      <c r="G139" s="212"/>
      <c r="H139" s="213"/>
      <c r="I139" s="213"/>
      <c r="J139" s="213"/>
      <c r="K139" s="213"/>
    </row>
    <row r="140" spans="1:11" s="214" customFormat="1" ht="18">
      <c r="A140" s="209"/>
      <c r="B140" s="209"/>
      <c r="C140" s="209"/>
      <c r="D140" s="211"/>
      <c r="E140" s="211"/>
      <c r="F140" s="211"/>
      <c r="G140" s="212"/>
      <c r="H140" s="213"/>
      <c r="I140" s="213"/>
      <c r="J140" s="213"/>
      <c r="K140" s="213"/>
    </row>
    <row r="141" spans="1:11" s="214" customFormat="1" ht="18">
      <c r="A141" s="209"/>
      <c r="B141" s="209"/>
      <c r="C141" s="209"/>
      <c r="D141" s="211"/>
      <c r="E141" s="211"/>
      <c r="F141" s="211"/>
      <c r="G141" s="212"/>
      <c r="H141" s="213"/>
      <c r="I141" s="213"/>
      <c r="J141" s="213"/>
      <c r="K141" s="213"/>
    </row>
    <row r="142" spans="1:11" s="214" customFormat="1" ht="18">
      <c r="A142" s="209"/>
      <c r="B142" s="209"/>
      <c r="C142" s="209"/>
      <c r="D142" s="211"/>
      <c r="E142" s="211"/>
      <c r="F142" s="211"/>
      <c r="G142" s="212"/>
      <c r="H142" s="213"/>
      <c r="I142" s="213"/>
      <c r="J142" s="213"/>
      <c r="K142" s="213"/>
    </row>
    <row r="143" spans="1:11" s="214" customFormat="1" ht="18">
      <c r="A143" s="209"/>
      <c r="B143" s="209"/>
      <c r="C143" s="209"/>
      <c r="D143" s="211"/>
      <c r="E143" s="211"/>
      <c r="F143" s="211"/>
      <c r="G143" s="212"/>
      <c r="H143" s="213"/>
      <c r="I143" s="213"/>
      <c r="J143" s="213"/>
      <c r="K143" s="213"/>
    </row>
    <row r="144" spans="1:11" s="214" customFormat="1" ht="18">
      <c r="A144" s="209"/>
      <c r="B144" s="209"/>
      <c r="C144" s="209"/>
      <c r="D144" s="211"/>
      <c r="E144" s="211"/>
      <c r="F144" s="211"/>
      <c r="G144" s="212"/>
      <c r="H144" s="213"/>
      <c r="I144" s="213"/>
      <c r="J144" s="213"/>
      <c r="K144" s="213"/>
    </row>
    <row r="145" spans="1:11" s="214" customFormat="1" ht="18">
      <c r="A145" s="209"/>
      <c r="B145" s="209"/>
      <c r="C145" s="209"/>
      <c r="D145" s="211"/>
      <c r="E145" s="211"/>
      <c r="F145" s="211"/>
      <c r="G145" s="212"/>
      <c r="H145" s="213"/>
      <c r="I145" s="213"/>
      <c r="J145" s="213"/>
      <c r="K145" s="213"/>
    </row>
    <row r="146" spans="1:11" s="214" customFormat="1" ht="18">
      <c r="A146" s="209"/>
      <c r="B146" s="209"/>
      <c r="C146" s="209"/>
      <c r="D146" s="211"/>
      <c r="E146" s="211"/>
      <c r="F146" s="211"/>
      <c r="G146" s="212"/>
      <c r="H146" s="213"/>
      <c r="I146" s="213"/>
      <c r="J146" s="213"/>
      <c r="K146" s="213"/>
    </row>
    <row r="147" spans="1:11" s="214" customFormat="1" ht="18">
      <c r="A147" s="209"/>
      <c r="B147" s="209"/>
      <c r="C147" s="209"/>
      <c r="D147" s="211"/>
      <c r="E147" s="211"/>
      <c r="F147" s="211"/>
      <c r="G147" s="212"/>
      <c r="H147" s="213"/>
      <c r="I147" s="213"/>
      <c r="J147" s="213"/>
      <c r="K147" s="213"/>
    </row>
    <row r="148" spans="1:11" s="214" customFormat="1" ht="18">
      <c r="A148" s="209"/>
      <c r="B148" s="209"/>
      <c r="C148" s="209"/>
      <c r="D148" s="211"/>
      <c r="E148" s="211"/>
      <c r="F148" s="211"/>
      <c r="G148" s="212"/>
      <c r="H148" s="213"/>
      <c r="I148" s="213"/>
      <c r="J148" s="213"/>
      <c r="K148" s="213"/>
    </row>
    <row r="149" spans="1:11" s="214" customFormat="1" ht="18">
      <c r="A149" s="209"/>
      <c r="B149" s="209"/>
      <c r="C149" s="209"/>
      <c r="D149" s="211"/>
      <c r="E149" s="211"/>
      <c r="F149" s="211"/>
      <c r="G149" s="212"/>
      <c r="H149" s="213"/>
      <c r="I149" s="213"/>
      <c r="J149" s="213"/>
      <c r="K149" s="213"/>
    </row>
    <row r="150" spans="1:11" s="214" customFormat="1" ht="18">
      <c r="A150" s="209"/>
      <c r="B150" s="209"/>
      <c r="C150" s="209"/>
      <c r="D150" s="211"/>
      <c r="E150" s="211"/>
      <c r="F150" s="211"/>
      <c r="G150" s="212"/>
      <c r="H150" s="213"/>
      <c r="I150" s="213"/>
      <c r="J150" s="213"/>
      <c r="K150" s="213"/>
    </row>
    <row r="151" spans="1:11" s="214" customFormat="1" ht="18">
      <c r="A151" s="209"/>
      <c r="B151" s="209"/>
      <c r="C151" s="209"/>
      <c r="D151" s="211"/>
      <c r="E151" s="211"/>
      <c r="F151" s="211"/>
      <c r="G151" s="212"/>
      <c r="H151" s="213"/>
      <c r="I151" s="213"/>
      <c r="J151" s="213"/>
      <c r="K151" s="213"/>
    </row>
    <row r="152" spans="1:11" s="214" customFormat="1" ht="18">
      <c r="A152" s="209"/>
      <c r="B152" s="209"/>
      <c r="C152" s="209"/>
      <c r="D152" s="211"/>
      <c r="E152" s="211"/>
      <c r="F152" s="211"/>
      <c r="G152" s="212"/>
      <c r="H152" s="213"/>
      <c r="I152" s="213"/>
      <c r="J152" s="213"/>
      <c r="K152" s="213"/>
    </row>
    <row r="153" spans="1:11" s="214" customFormat="1" ht="18">
      <c r="A153" s="209"/>
      <c r="B153" s="209"/>
      <c r="C153" s="209"/>
      <c r="D153" s="211"/>
      <c r="E153" s="211"/>
      <c r="F153" s="211"/>
      <c r="G153" s="212"/>
      <c r="H153" s="213"/>
      <c r="I153" s="213"/>
      <c r="J153" s="213"/>
      <c r="K153" s="213"/>
    </row>
    <row r="154" spans="1:11" s="214" customFormat="1" ht="18">
      <c r="A154" s="209"/>
      <c r="B154" s="209"/>
      <c r="C154" s="209"/>
      <c r="D154" s="211"/>
      <c r="E154" s="211"/>
      <c r="F154" s="211"/>
      <c r="G154" s="212"/>
      <c r="H154" s="213"/>
      <c r="I154" s="213"/>
      <c r="J154" s="213"/>
      <c r="K154" s="213"/>
    </row>
    <row r="155" spans="1:11" s="214" customFormat="1" ht="18">
      <c r="A155" s="209"/>
      <c r="B155" s="209"/>
      <c r="C155" s="209"/>
      <c r="D155" s="211"/>
      <c r="E155" s="211"/>
      <c r="F155" s="211"/>
      <c r="G155" s="212"/>
      <c r="H155" s="213"/>
      <c r="I155" s="213"/>
      <c r="J155" s="213"/>
      <c r="K155" s="213"/>
    </row>
    <row r="156" spans="1:11" s="214" customFormat="1" ht="18">
      <c r="A156" s="209"/>
      <c r="B156" s="209"/>
      <c r="C156" s="209"/>
      <c r="D156" s="211"/>
      <c r="E156" s="211"/>
      <c r="F156" s="211"/>
      <c r="G156" s="212"/>
      <c r="H156" s="213"/>
      <c r="I156" s="213"/>
      <c r="J156" s="213"/>
      <c r="K156" s="213"/>
    </row>
    <row r="157" spans="1:11" s="214" customFormat="1" ht="18">
      <c r="A157" s="209"/>
      <c r="B157" s="209"/>
      <c r="C157" s="209"/>
      <c r="D157" s="211"/>
      <c r="E157" s="211"/>
      <c r="F157" s="211"/>
      <c r="G157" s="212"/>
      <c r="H157" s="213"/>
      <c r="I157" s="213"/>
      <c r="J157" s="213"/>
      <c r="K157" s="213"/>
    </row>
  </sheetData>
  <sheetProtection/>
  <mergeCells count="4">
    <mergeCell ref="A1:H1"/>
    <mergeCell ref="A2:H2"/>
    <mergeCell ref="A4:K4"/>
    <mergeCell ref="C7:H7"/>
  </mergeCells>
  <printOptions horizontalCentered="1"/>
  <pageMargins left="0.2" right="0.2" top="0.23" bottom="0.36" header="0.17" footer="0.25"/>
  <pageSetup horizontalDpi="300" verticalDpi="300" orientation="portrait" paperSize="9" scale="80" r:id="rId1"/>
  <headerFooter alignWithMargins="0">
    <oddFooter>&amp;C&amp;12Trang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:G25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1"/>
  <sheetViews>
    <sheetView view="pageBreakPreview" zoomScaleSheetLayoutView="100" zoomScalePageLayoutView="0" workbookViewId="0" topLeftCell="A82">
      <selection activeCell="F25" sqref="F25:G25"/>
    </sheetView>
  </sheetViews>
  <sheetFormatPr defaultColWidth="11.00390625" defaultRowHeight="15.75"/>
  <cols>
    <col min="1" max="1" width="6.875" style="15" customWidth="1"/>
    <col min="2" max="2" width="7.625" style="15" hidden="1" customWidth="1"/>
    <col min="3" max="3" width="14.00390625" style="15" customWidth="1"/>
    <col min="4" max="4" width="14.875" style="16" customWidth="1"/>
    <col min="5" max="5" width="9.50390625" style="16" customWidth="1"/>
    <col min="6" max="6" width="18.375" style="16" customWidth="1"/>
    <col min="7" max="7" width="14.00390625" style="17" customWidth="1"/>
    <col min="8" max="8" width="15.375" style="18" customWidth="1"/>
    <col min="9" max="16384" width="11.00390625" style="19" customWidth="1"/>
  </cols>
  <sheetData>
    <row r="1" spans="1:8" s="2" customFormat="1" ht="18">
      <c r="A1" s="279" t="s">
        <v>313</v>
      </c>
      <c r="B1" s="279"/>
      <c r="C1" s="279"/>
      <c r="D1" s="279"/>
      <c r="E1" s="279"/>
      <c r="F1" s="279"/>
      <c r="G1" s="279"/>
      <c r="H1" s="279"/>
    </row>
    <row r="2" spans="1:8" s="2" customFormat="1" ht="18">
      <c r="A2" s="280" t="s">
        <v>314</v>
      </c>
      <c r="B2" s="280"/>
      <c r="C2" s="280"/>
      <c r="D2" s="280"/>
      <c r="E2" s="280"/>
      <c r="F2" s="280"/>
      <c r="G2" s="280"/>
      <c r="H2" s="280"/>
    </row>
    <row r="3" spans="1:8" s="2" customFormat="1" ht="14.25" customHeight="1">
      <c r="A3" s="52"/>
      <c r="B3" s="52"/>
      <c r="C3" s="52"/>
      <c r="D3" s="52"/>
      <c r="E3" s="52"/>
      <c r="F3" s="52"/>
      <c r="G3" s="52"/>
      <c r="H3" s="52"/>
    </row>
    <row r="4" spans="1:8" s="2" customFormat="1" ht="78" customHeight="1">
      <c r="A4" s="281" t="s">
        <v>328</v>
      </c>
      <c r="B4" s="281"/>
      <c r="C4" s="281"/>
      <c r="D4" s="281"/>
      <c r="E4" s="281"/>
      <c r="F4" s="281"/>
      <c r="G4" s="281"/>
      <c r="H4" s="281"/>
    </row>
    <row r="5" spans="1:8" s="1" customFormat="1" ht="37.5" customHeight="1" hidden="1">
      <c r="A5" s="53"/>
      <c r="B5" s="53"/>
      <c r="C5" s="53"/>
      <c r="D5" s="53"/>
      <c r="E5" s="53"/>
      <c r="F5" s="53"/>
      <c r="G5" s="53"/>
      <c r="H5" s="53"/>
    </row>
    <row r="6" spans="1:8" s="3" customFormat="1" ht="17.25" customHeight="1">
      <c r="A6" s="282" t="s">
        <v>13</v>
      </c>
      <c r="B6" s="282" t="s">
        <v>14</v>
      </c>
      <c r="C6" s="282" t="s">
        <v>311</v>
      </c>
      <c r="D6" s="288" t="s">
        <v>15</v>
      </c>
      <c r="E6" s="290" t="s">
        <v>16</v>
      </c>
      <c r="F6" s="297" t="s">
        <v>17</v>
      </c>
      <c r="G6" s="284" t="s">
        <v>18</v>
      </c>
      <c r="H6" s="286" t="s">
        <v>19</v>
      </c>
    </row>
    <row r="7" spans="1:8" s="3" customFormat="1" ht="6.75" customHeight="1">
      <c r="A7" s="283"/>
      <c r="B7" s="283"/>
      <c r="C7" s="283"/>
      <c r="D7" s="289"/>
      <c r="E7" s="291"/>
      <c r="F7" s="298"/>
      <c r="G7" s="285"/>
      <c r="H7" s="287"/>
    </row>
    <row r="8" spans="1:8" s="5" customFormat="1" ht="24" customHeight="1">
      <c r="A8" s="4" t="s">
        <v>316</v>
      </c>
      <c r="B8" s="4"/>
      <c r="C8" s="54" t="s">
        <v>315</v>
      </c>
      <c r="D8" s="55"/>
      <c r="E8" s="55"/>
      <c r="F8" s="55"/>
      <c r="G8" s="55"/>
      <c r="H8" s="56"/>
    </row>
    <row r="9" spans="1:8" s="13" customFormat="1" ht="28.5" customHeight="1">
      <c r="A9" s="6">
        <v>1</v>
      </c>
      <c r="B9" s="7">
        <v>500747</v>
      </c>
      <c r="C9" s="7">
        <v>12055001</v>
      </c>
      <c r="D9" s="8" t="s">
        <v>36</v>
      </c>
      <c r="E9" s="9" t="s">
        <v>37</v>
      </c>
      <c r="F9" s="10" t="s">
        <v>38</v>
      </c>
      <c r="G9" s="11" t="s">
        <v>39</v>
      </c>
      <c r="H9" s="10" t="s">
        <v>40</v>
      </c>
    </row>
    <row r="10" spans="1:8" s="13" customFormat="1" ht="28.5" customHeight="1">
      <c r="A10" s="6">
        <v>2</v>
      </c>
      <c r="B10" s="7">
        <v>500758</v>
      </c>
      <c r="C10" s="7">
        <v>12055003</v>
      </c>
      <c r="D10" s="8" t="s">
        <v>42</v>
      </c>
      <c r="E10" s="9" t="s">
        <v>43</v>
      </c>
      <c r="F10" s="10" t="s">
        <v>38</v>
      </c>
      <c r="G10" s="11" t="s">
        <v>44</v>
      </c>
      <c r="H10" s="12" t="s">
        <v>324</v>
      </c>
    </row>
    <row r="11" spans="1:8" s="13" customFormat="1" ht="28.5" customHeight="1">
      <c r="A11" s="6">
        <v>3</v>
      </c>
      <c r="B11" s="7">
        <v>500763</v>
      </c>
      <c r="C11" s="7">
        <v>12055005</v>
      </c>
      <c r="D11" s="8" t="s">
        <v>45</v>
      </c>
      <c r="E11" s="9" t="s">
        <v>46</v>
      </c>
      <c r="F11" s="10" t="s">
        <v>38</v>
      </c>
      <c r="G11" s="11" t="s">
        <v>47</v>
      </c>
      <c r="H11" s="10" t="s">
        <v>48</v>
      </c>
    </row>
    <row r="12" spans="1:8" s="13" customFormat="1" ht="28.5" customHeight="1">
      <c r="A12" s="6">
        <v>4</v>
      </c>
      <c r="B12" s="7">
        <v>500771</v>
      </c>
      <c r="C12" s="7">
        <v>12055007</v>
      </c>
      <c r="D12" s="8" t="s">
        <v>50</v>
      </c>
      <c r="E12" s="9" t="s">
        <v>51</v>
      </c>
      <c r="F12" s="10" t="s">
        <v>38</v>
      </c>
      <c r="G12" s="11" t="s">
        <v>52</v>
      </c>
      <c r="H12" s="10" t="s">
        <v>53</v>
      </c>
    </row>
    <row r="13" spans="1:8" s="13" customFormat="1" ht="28.5" customHeight="1">
      <c r="A13" s="6">
        <v>5</v>
      </c>
      <c r="B13" s="7">
        <v>500790</v>
      </c>
      <c r="C13" s="7">
        <v>12055008</v>
      </c>
      <c r="D13" s="8" t="s">
        <v>54</v>
      </c>
      <c r="E13" s="9" t="s">
        <v>55</v>
      </c>
      <c r="F13" s="10" t="s">
        <v>56</v>
      </c>
      <c r="G13" s="11" t="s">
        <v>57</v>
      </c>
      <c r="H13" s="10" t="s">
        <v>40</v>
      </c>
    </row>
    <row r="14" spans="1:8" s="13" customFormat="1" ht="28.5" customHeight="1">
      <c r="A14" s="6">
        <v>6</v>
      </c>
      <c r="B14" s="7">
        <v>500800</v>
      </c>
      <c r="C14" s="7">
        <v>12055009</v>
      </c>
      <c r="D14" s="8" t="s">
        <v>58</v>
      </c>
      <c r="E14" s="9" t="s">
        <v>59</v>
      </c>
      <c r="F14" s="10" t="s">
        <v>38</v>
      </c>
      <c r="G14" s="11" t="s">
        <v>60</v>
      </c>
      <c r="H14" s="10" t="s">
        <v>61</v>
      </c>
    </row>
    <row r="15" spans="1:8" s="13" customFormat="1" ht="28.5" customHeight="1">
      <c r="A15" s="6">
        <v>7</v>
      </c>
      <c r="B15" s="7">
        <v>500015</v>
      </c>
      <c r="C15" s="7">
        <v>12055010</v>
      </c>
      <c r="D15" s="8" t="s">
        <v>62</v>
      </c>
      <c r="E15" s="9" t="s">
        <v>63</v>
      </c>
      <c r="F15" s="10" t="s">
        <v>22</v>
      </c>
      <c r="G15" s="11" t="s">
        <v>64</v>
      </c>
      <c r="H15" s="10" t="s">
        <v>31</v>
      </c>
    </row>
    <row r="16" spans="1:8" s="13" customFormat="1" ht="28.5" customHeight="1">
      <c r="A16" s="66">
        <v>8</v>
      </c>
      <c r="B16" s="36">
        <v>500041</v>
      </c>
      <c r="C16" s="36">
        <v>12055014</v>
      </c>
      <c r="D16" s="67" t="s">
        <v>69</v>
      </c>
      <c r="E16" s="68" t="s">
        <v>33</v>
      </c>
      <c r="F16" s="69" t="s">
        <v>26</v>
      </c>
      <c r="G16" s="70" t="s">
        <v>70</v>
      </c>
      <c r="H16" s="69" t="s">
        <v>71</v>
      </c>
    </row>
    <row r="17" spans="1:8" s="5" customFormat="1" ht="22.5" customHeight="1">
      <c r="A17" s="4" t="s">
        <v>319</v>
      </c>
      <c r="B17" s="14"/>
      <c r="C17" s="300" t="s">
        <v>318</v>
      </c>
      <c r="D17" s="300"/>
      <c r="E17" s="300"/>
      <c r="F17" s="300"/>
      <c r="G17" s="300"/>
      <c r="H17" s="301"/>
    </row>
    <row r="18" spans="1:8" s="16" customFormat="1" ht="28.5" customHeight="1">
      <c r="A18" s="32">
        <v>1</v>
      </c>
      <c r="B18" s="7">
        <v>500043</v>
      </c>
      <c r="C18" s="7">
        <v>12055020</v>
      </c>
      <c r="D18" s="41" t="s">
        <v>73</v>
      </c>
      <c r="E18" s="42" t="s">
        <v>72</v>
      </c>
      <c r="F18" s="30" t="s">
        <v>26</v>
      </c>
      <c r="G18" s="43" t="s">
        <v>74</v>
      </c>
      <c r="H18" s="30" t="s">
        <v>27</v>
      </c>
    </row>
    <row r="19" spans="1:8" s="16" customFormat="1" ht="28.5" customHeight="1">
      <c r="A19" s="25">
        <v>2</v>
      </c>
      <c r="B19" s="7">
        <v>500044</v>
      </c>
      <c r="C19" s="7">
        <v>12055021</v>
      </c>
      <c r="D19" s="26" t="s">
        <v>75</v>
      </c>
      <c r="E19" s="27" t="s">
        <v>63</v>
      </c>
      <c r="F19" s="28" t="s">
        <v>22</v>
      </c>
      <c r="G19" s="29" t="s">
        <v>76</v>
      </c>
      <c r="H19" s="28" t="s">
        <v>31</v>
      </c>
    </row>
    <row r="20" spans="1:8" s="16" customFormat="1" ht="28.5" customHeight="1">
      <c r="A20" s="25">
        <v>3</v>
      </c>
      <c r="B20" s="7">
        <v>500049</v>
      </c>
      <c r="C20" s="7">
        <v>12055022</v>
      </c>
      <c r="D20" s="26" t="s">
        <v>77</v>
      </c>
      <c r="E20" s="27" t="s">
        <v>63</v>
      </c>
      <c r="F20" s="28" t="s">
        <v>26</v>
      </c>
      <c r="G20" s="29" t="s">
        <v>78</v>
      </c>
      <c r="H20" s="28" t="s">
        <v>79</v>
      </c>
    </row>
    <row r="21" spans="1:8" s="16" customFormat="1" ht="28.5" customHeight="1">
      <c r="A21" s="25">
        <v>4</v>
      </c>
      <c r="B21" s="7">
        <v>500053</v>
      </c>
      <c r="C21" s="7">
        <v>12055024</v>
      </c>
      <c r="D21" s="26" t="s">
        <v>80</v>
      </c>
      <c r="E21" s="27" t="s">
        <v>81</v>
      </c>
      <c r="F21" s="28" t="s">
        <v>22</v>
      </c>
      <c r="G21" s="29" t="s">
        <v>82</v>
      </c>
      <c r="H21" s="28" t="s">
        <v>31</v>
      </c>
    </row>
    <row r="22" spans="1:8" s="16" customFormat="1" ht="28.5" customHeight="1">
      <c r="A22" s="25">
        <v>5</v>
      </c>
      <c r="B22" s="7">
        <v>500064</v>
      </c>
      <c r="C22" s="7">
        <v>12055027</v>
      </c>
      <c r="D22" s="26" t="s">
        <v>86</v>
      </c>
      <c r="E22" s="27" t="s">
        <v>87</v>
      </c>
      <c r="F22" s="28" t="s">
        <v>26</v>
      </c>
      <c r="G22" s="29" t="s">
        <v>88</v>
      </c>
      <c r="H22" s="28" t="s">
        <v>31</v>
      </c>
    </row>
    <row r="23" spans="1:8" s="16" customFormat="1" ht="28.5" customHeight="1">
      <c r="A23" s="25">
        <v>6</v>
      </c>
      <c r="B23" s="7">
        <v>500071</v>
      </c>
      <c r="C23" s="7">
        <v>12055029</v>
      </c>
      <c r="D23" s="26" t="s">
        <v>84</v>
      </c>
      <c r="E23" s="27" t="s">
        <v>90</v>
      </c>
      <c r="F23" s="28" t="s">
        <v>26</v>
      </c>
      <c r="G23" s="29" t="s">
        <v>91</v>
      </c>
      <c r="H23" s="28" t="s">
        <v>31</v>
      </c>
    </row>
    <row r="24" spans="1:8" s="16" customFormat="1" ht="28.5" customHeight="1">
      <c r="A24" s="25">
        <v>7</v>
      </c>
      <c r="B24" s="7">
        <v>500079</v>
      </c>
      <c r="C24" s="7">
        <v>12055034</v>
      </c>
      <c r="D24" s="26" t="s">
        <v>95</v>
      </c>
      <c r="E24" s="27" t="s">
        <v>96</v>
      </c>
      <c r="F24" s="28" t="s">
        <v>22</v>
      </c>
      <c r="G24" s="29" t="s">
        <v>97</v>
      </c>
      <c r="H24" s="28" t="s">
        <v>34</v>
      </c>
    </row>
    <row r="25" spans="1:8" s="16" customFormat="1" ht="28.5" customHeight="1">
      <c r="A25" s="25">
        <v>8</v>
      </c>
      <c r="B25" s="7">
        <v>500081</v>
      </c>
      <c r="C25" s="7">
        <v>12055036</v>
      </c>
      <c r="D25" s="26" t="s">
        <v>80</v>
      </c>
      <c r="E25" s="27" t="s">
        <v>96</v>
      </c>
      <c r="F25" s="28" t="s">
        <v>22</v>
      </c>
      <c r="G25" s="29" t="s">
        <v>98</v>
      </c>
      <c r="H25" s="28" t="s">
        <v>27</v>
      </c>
    </row>
    <row r="26" spans="1:8" s="16" customFormat="1" ht="28.5" customHeight="1">
      <c r="A26" s="25">
        <v>9</v>
      </c>
      <c r="B26" s="7">
        <v>500091</v>
      </c>
      <c r="C26" s="7">
        <v>12055038</v>
      </c>
      <c r="D26" s="26" t="s">
        <v>99</v>
      </c>
      <c r="E26" s="27" t="s">
        <v>100</v>
      </c>
      <c r="F26" s="28" t="s">
        <v>22</v>
      </c>
      <c r="G26" s="29" t="s">
        <v>101</v>
      </c>
      <c r="H26" s="28" t="s">
        <v>31</v>
      </c>
    </row>
    <row r="27" spans="1:8" s="16" customFormat="1" ht="28.5" customHeight="1">
      <c r="A27" s="25">
        <v>10</v>
      </c>
      <c r="B27" s="7">
        <v>500100</v>
      </c>
      <c r="C27" s="7">
        <v>12055039</v>
      </c>
      <c r="D27" s="26" t="s">
        <v>102</v>
      </c>
      <c r="E27" s="27" t="s">
        <v>103</v>
      </c>
      <c r="F27" s="28" t="s">
        <v>22</v>
      </c>
      <c r="G27" s="29" t="s">
        <v>104</v>
      </c>
      <c r="H27" s="28" t="s">
        <v>68</v>
      </c>
    </row>
    <row r="28" spans="1:8" s="16" customFormat="1" ht="28.5" customHeight="1">
      <c r="A28" s="25">
        <v>11</v>
      </c>
      <c r="B28" s="7">
        <v>500117</v>
      </c>
      <c r="C28" s="7">
        <v>12055043</v>
      </c>
      <c r="D28" s="26" t="s">
        <v>105</v>
      </c>
      <c r="E28" s="27" t="s">
        <v>106</v>
      </c>
      <c r="F28" s="28" t="s">
        <v>22</v>
      </c>
      <c r="G28" s="29" t="s">
        <v>107</v>
      </c>
      <c r="H28" s="28" t="s">
        <v>94</v>
      </c>
    </row>
    <row r="29" spans="1:8" s="16" customFormat="1" ht="28.5" customHeight="1">
      <c r="A29" s="25">
        <v>12</v>
      </c>
      <c r="B29" s="7">
        <v>500132</v>
      </c>
      <c r="C29" s="7">
        <v>12055044</v>
      </c>
      <c r="D29" s="26" t="s">
        <v>80</v>
      </c>
      <c r="E29" s="27" t="s">
        <v>108</v>
      </c>
      <c r="F29" s="28" t="s">
        <v>22</v>
      </c>
      <c r="G29" s="29" t="s">
        <v>109</v>
      </c>
      <c r="H29" s="10" t="s">
        <v>85</v>
      </c>
    </row>
    <row r="30" spans="1:8" s="16" customFormat="1" ht="28.5" customHeight="1">
      <c r="A30" s="25">
        <v>13</v>
      </c>
      <c r="B30" s="7">
        <v>500133</v>
      </c>
      <c r="C30" s="7">
        <v>12055045</v>
      </c>
      <c r="D30" s="26" t="s">
        <v>110</v>
      </c>
      <c r="E30" s="27" t="s">
        <v>111</v>
      </c>
      <c r="F30" s="28" t="s">
        <v>22</v>
      </c>
      <c r="G30" s="29" t="s">
        <v>112</v>
      </c>
      <c r="H30" s="28" t="s">
        <v>31</v>
      </c>
    </row>
    <row r="31" spans="1:8" s="16" customFormat="1" ht="28.5" customHeight="1">
      <c r="A31" s="25">
        <v>14</v>
      </c>
      <c r="B31" s="7">
        <v>500140</v>
      </c>
      <c r="C31" s="7">
        <v>12055047</v>
      </c>
      <c r="D31" s="26" t="s">
        <v>113</v>
      </c>
      <c r="E31" s="27" t="s">
        <v>114</v>
      </c>
      <c r="F31" s="28" t="s">
        <v>26</v>
      </c>
      <c r="G31" s="29" t="s">
        <v>115</v>
      </c>
      <c r="H31" s="28" t="s">
        <v>31</v>
      </c>
    </row>
    <row r="32" spans="1:8" s="16" customFormat="1" ht="28.5" customHeight="1">
      <c r="A32" s="25">
        <v>15</v>
      </c>
      <c r="B32" s="7">
        <v>500149</v>
      </c>
      <c r="C32" s="7">
        <v>12055050</v>
      </c>
      <c r="D32" s="26" t="s">
        <v>117</v>
      </c>
      <c r="E32" s="27" t="s">
        <v>118</v>
      </c>
      <c r="F32" s="28" t="s">
        <v>26</v>
      </c>
      <c r="G32" s="29" t="s">
        <v>119</v>
      </c>
      <c r="H32" s="28" t="s">
        <v>89</v>
      </c>
    </row>
    <row r="33" spans="1:8" s="16" customFormat="1" ht="28.5" customHeight="1">
      <c r="A33" s="25">
        <v>16</v>
      </c>
      <c r="B33" s="7">
        <v>500171</v>
      </c>
      <c r="C33" s="7">
        <v>12055053</v>
      </c>
      <c r="D33" s="26" t="s">
        <v>95</v>
      </c>
      <c r="E33" s="27" t="s">
        <v>122</v>
      </c>
      <c r="F33" s="28" t="s">
        <v>22</v>
      </c>
      <c r="G33" s="29" t="s">
        <v>123</v>
      </c>
      <c r="H33" s="28" t="s">
        <v>94</v>
      </c>
    </row>
    <row r="34" spans="1:8" s="16" customFormat="1" ht="28.5" customHeight="1">
      <c r="A34" s="25">
        <v>17</v>
      </c>
      <c r="B34" s="7">
        <v>500180</v>
      </c>
      <c r="C34" s="7">
        <v>12055055</v>
      </c>
      <c r="D34" s="26" t="s">
        <v>65</v>
      </c>
      <c r="E34" s="27" t="s">
        <v>125</v>
      </c>
      <c r="F34" s="28" t="s">
        <v>22</v>
      </c>
      <c r="G34" s="29" t="s">
        <v>126</v>
      </c>
      <c r="H34" s="28" t="s">
        <v>94</v>
      </c>
    </row>
    <row r="35" spans="1:8" s="16" customFormat="1" ht="28.5" customHeight="1">
      <c r="A35" s="25">
        <v>18</v>
      </c>
      <c r="B35" s="7">
        <v>500186</v>
      </c>
      <c r="C35" s="7">
        <v>12055057</v>
      </c>
      <c r="D35" s="26" t="s">
        <v>127</v>
      </c>
      <c r="E35" s="27" t="s">
        <v>128</v>
      </c>
      <c r="F35" s="28" t="s">
        <v>26</v>
      </c>
      <c r="G35" s="29" t="s">
        <v>332</v>
      </c>
      <c r="H35" s="28" t="s">
        <v>89</v>
      </c>
    </row>
    <row r="36" spans="1:8" s="16" customFormat="1" ht="28.5" customHeight="1">
      <c r="A36" s="25">
        <v>19</v>
      </c>
      <c r="B36" s="7">
        <v>500213</v>
      </c>
      <c r="C36" s="7">
        <v>12055061</v>
      </c>
      <c r="D36" s="26" t="s">
        <v>130</v>
      </c>
      <c r="E36" s="27" t="s">
        <v>35</v>
      </c>
      <c r="F36" s="28" t="s">
        <v>22</v>
      </c>
      <c r="G36" s="29" t="s">
        <v>131</v>
      </c>
      <c r="H36" s="28" t="s">
        <v>28</v>
      </c>
    </row>
    <row r="37" spans="1:8" s="16" customFormat="1" ht="28.5" customHeight="1">
      <c r="A37" s="71">
        <v>20</v>
      </c>
      <c r="B37" s="50"/>
      <c r="C37" s="36">
        <v>12055062</v>
      </c>
      <c r="D37" s="67" t="s">
        <v>20</v>
      </c>
      <c r="E37" s="68" t="s">
        <v>21</v>
      </c>
      <c r="F37" s="69" t="s">
        <v>22</v>
      </c>
      <c r="G37" s="70" t="s">
        <v>23</v>
      </c>
      <c r="H37" s="69" t="s">
        <v>24</v>
      </c>
    </row>
    <row r="38" spans="1:8" s="5" customFormat="1" ht="21.75" customHeight="1">
      <c r="A38" s="4" t="s">
        <v>321</v>
      </c>
      <c r="B38" s="14"/>
      <c r="C38" s="74" t="s">
        <v>320</v>
      </c>
      <c r="D38" s="72"/>
      <c r="E38" s="72"/>
      <c r="F38" s="72"/>
      <c r="G38" s="72"/>
      <c r="H38" s="73"/>
    </row>
    <row r="39" spans="1:8" s="2" customFormat="1" ht="28.5" customHeight="1">
      <c r="A39" s="25">
        <v>1</v>
      </c>
      <c r="B39" s="7">
        <v>500217</v>
      </c>
      <c r="C39" s="7">
        <v>12055064</v>
      </c>
      <c r="D39" s="34" t="s">
        <v>132</v>
      </c>
      <c r="E39" s="35" t="s">
        <v>63</v>
      </c>
      <c r="F39" s="33" t="s">
        <v>22</v>
      </c>
      <c r="G39" s="29" t="s">
        <v>133</v>
      </c>
      <c r="H39" s="33" t="s">
        <v>28</v>
      </c>
    </row>
    <row r="40" spans="1:8" s="2" customFormat="1" ht="28.5" customHeight="1">
      <c r="A40" s="32">
        <v>2</v>
      </c>
      <c r="B40" s="7">
        <v>500227</v>
      </c>
      <c r="C40" s="7">
        <v>12055067</v>
      </c>
      <c r="D40" s="34" t="s">
        <v>134</v>
      </c>
      <c r="E40" s="35" t="s">
        <v>135</v>
      </c>
      <c r="F40" s="33" t="s">
        <v>26</v>
      </c>
      <c r="G40" s="29" t="s">
        <v>136</v>
      </c>
      <c r="H40" s="33" t="s">
        <v>85</v>
      </c>
    </row>
    <row r="41" spans="1:8" s="2" customFormat="1" ht="28.5" customHeight="1">
      <c r="A41" s="25">
        <v>3</v>
      </c>
      <c r="B41" s="7">
        <v>500233</v>
      </c>
      <c r="C41" s="7">
        <v>12055068</v>
      </c>
      <c r="D41" s="34" t="s">
        <v>137</v>
      </c>
      <c r="E41" s="35" t="s">
        <v>83</v>
      </c>
      <c r="F41" s="33" t="s">
        <v>22</v>
      </c>
      <c r="G41" s="29" t="s">
        <v>138</v>
      </c>
      <c r="H41" s="33" t="s">
        <v>31</v>
      </c>
    </row>
    <row r="42" spans="1:8" s="2" customFormat="1" ht="28.5" customHeight="1">
      <c r="A42" s="32">
        <v>4</v>
      </c>
      <c r="B42" s="7">
        <v>500244</v>
      </c>
      <c r="C42" s="7">
        <v>12055071</v>
      </c>
      <c r="D42" s="34" t="s">
        <v>140</v>
      </c>
      <c r="E42" s="35" t="s">
        <v>139</v>
      </c>
      <c r="F42" s="33" t="s">
        <v>26</v>
      </c>
      <c r="G42" s="29" t="s">
        <v>141</v>
      </c>
      <c r="H42" s="33" t="s">
        <v>24</v>
      </c>
    </row>
    <row r="43" spans="1:8" s="2" customFormat="1" ht="28.5" customHeight="1">
      <c r="A43" s="25">
        <v>5</v>
      </c>
      <c r="B43" s="7">
        <v>500250</v>
      </c>
      <c r="C43" s="7">
        <v>12055074</v>
      </c>
      <c r="D43" s="34" t="s">
        <v>143</v>
      </c>
      <c r="E43" s="35" t="s">
        <v>142</v>
      </c>
      <c r="F43" s="33" t="s">
        <v>22</v>
      </c>
      <c r="G43" s="29" t="s">
        <v>144</v>
      </c>
      <c r="H43" s="33" t="s">
        <v>31</v>
      </c>
    </row>
    <row r="44" spans="1:8" s="2" customFormat="1" ht="28.5" customHeight="1">
      <c r="A44" s="32">
        <v>6</v>
      </c>
      <c r="B44" s="7">
        <v>500252</v>
      </c>
      <c r="C44" s="7">
        <v>12055076</v>
      </c>
      <c r="D44" s="34" t="s">
        <v>146</v>
      </c>
      <c r="E44" s="35" t="s">
        <v>87</v>
      </c>
      <c r="F44" s="33" t="s">
        <v>26</v>
      </c>
      <c r="G44" s="29" t="s">
        <v>147</v>
      </c>
      <c r="H44" s="33" t="s">
        <v>145</v>
      </c>
    </row>
    <row r="45" spans="1:8" s="2" customFormat="1" ht="28.5" customHeight="1">
      <c r="A45" s="25">
        <v>7</v>
      </c>
      <c r="B45" s="7">
        <v>500256</v>
      </c>
      <c r="C45" s="7">
        <v>12055078</v>
      </c>
      <c r="D45" s="34" t="s">
        <v>149</v>
      </c>
      <c r="E45" s="35" t="s">
        <v>150</v>
      </c>
      <c r="F45" s="33" t="s">
        <v>26</v>
      </c>
      <c r="G45" s="29" t="s">
        <v>151</v>
      </c>
      <c r="H45" s="33" t="s">
        <v>85</v>
      </c>
    </row>
    <row r="46" spans="1:8" s="2" customFormat="1" ht="28.5" customHeight="1">
      <c r="A46" s="32">
        <v>8</v>
      </c>
      <c r="B46" s="7">
        <v>500260</v>
      </c>
      <c r="C46" s="7">
        <v>12055080</v>
      </c>
      <c r="D46" s="34" t="s">
        <v>65</v>
      </c>
      <c r="E46" s="35" t="s">
        <v>153</v>
      </c>
      <c r="F46" s="33" t="s">
        <v>22</v>
      </c>
      <c r="G46" s="29" t="s">
        <v>154</v>
      </c>
      <c r="H46" s="33" t="s">
        <v>28</v>
      </c>
    </row>
    <row r="47" spans="1:8" s="2" customFormat="1" ht="28.5" customHeight="1">
      <c r="A47" s="25">
        <v>9</v>
      </c>
      <c r="B47" s="7">
        <v>500262</v>
      </c>
      <c r="C47" s="7">
        <v>12055081</v>
      </c>
      <c r="D47" s="34" t="s">
        <v>155</v>
      </c>
      <c r="E47" s="35" t="s">
        <v>90</v>
      </c>
      <c r="F47" s="33" t="s">
        <v>26</v>
      </c>
      <c r="G47" s="29" t="s">
        <v>156</v>
      </c>
      <c r="H47" s="33" t="s">
        <v>31</v>
      </c>
    </row>
    <row r="48" spans="1:8" s="2" customFormat="1" ht="28.5" customHeight="1">
      <c r="A48" s="32">
        <v>10</v>
      </c>
      <c r="B48" s="7">
        <v>500280</v>
      </c>
      <c r="C48" s="7">
        <v>12055086</v>
      </c>
      <c r="D48" s="34" t="s">
        <v>158</v>
      </c>
      <c r="E48" s="35" t="s">
        <v>96</v>
      </c>
      <c r="F48" s="33" t="s">
        <v>22</v>
      </c>
      <c r="G48" s="29" t="s">
        <v>159</v>
      </c>
      <c r="H48" s="33" t="s">
        <v>31</v>
      </c>
    </row>
    <row r="49" spans="1:8" s="2" customFormat="1" ht="28.5" customHeight="1">
      <c r="A49" s="25">
        <v>11</v>
      </c>
      <c r="B49" s="7">
        <v>500290</v>
      </c>
      <c r="C49" s="7">
        <v>12055088</v>
      </c>
      <c r="D49" s="34" t="s">
        <v>80</v>
      </c>
      <c r="E49" s="35" t="s">
        <v>161</v>
      </c>
      <c r="F49" s="33" t="s">
        <v>22</v>
      </c>
      <c r="G49" s="29" t="s">
        <v>162</v>
      </c>
      <c r="H49" s="33" t="s">
        <v>31</v>
      </c>
    </row>
    <row r="50" spans="1:8" s="2" customFormat="1" ht="28.5" customHeight="1">
      <c r="A50" s="32">
        <v>12</v>
      </c>
      <c r="B50" s="7">
        <v>500294</v>
      </c>
      <c r="C50" s="7">
        <v>12055091</v>
      </c>
      <c r="D50" s="34" t="s">
        <v>163</v>
      </c>
      <c r="E50" s="35" t="s">
        <v>100</v>
      </c>
      <c r="F50" s="33" t="s">
        <v>22</v>
      </c>
      <c r="G50" s="29" t="s">
        <v>164</v>
      </c>
      <c r="H50" s="33" t="s">
        <v>79</v>
      </c>
    </row>
    <row r="51" spans="1:8" s="2" customFormat="1" ht="28.5" customHeight="1">
      <c r="A51" s="25">
        <v>13</v>
      </c>
      <c r="B51" s="7">
        <v>500301</v>
      </c>
      <c r="C51" s="7">
        <v>12055094</v>
      </c>
      <c r="D51" s="34" t="s">
        <v>165</v>
      </c>
      <c r="E51" s="35" t="s">
        <v>166</v>
      </c>
      <c r="F51" s="33" t="s">
        <v>26</v>
      </c>
      <c r="G51" s="29" t="s">
        <v>167</v>
      </c>
      <c r="H51" s="33" t="s">
        <v>49</v>
      </c>
    </row>
    <row r="52" spans="1:8" s="2" customFormat="1" ht="28.5" customHeight="1">
      <c r="A52" s="32">
        <v>14</v>
      </c>
      <c r="B52" s="7">
        <v>500302</v>
      </c>
      <c r="C52" s="7">
        <v>12055095</v>
      </c>
      <c r="D52" s="34" t="s">
        <v>168</v>
      </c>
      <c r="E52" s="35" t="s">
        <v>166</v>
      </c>
      <c r="F52" s="33" t="s">
        <v>26</v>
      </c>
      <c r="G52" s="33" t="s">
        <v>169</v>
      </c>
      <c r="H52" s="33" t="s">
        <v>28</v>
      </c>
    </row>
    <row r="53" spans="1:8" s="2" customFormat="1" ht="28.5" customHeight="1">
      <c r="A53" s="25">
        <v>15</v>
      </c>
      <c r="B53" s="7">
        <v>500316</v>
      </c>
      <c r="C53" s="7">
        <v>12055102</v>
      </c>
      <c r="D53" s="34" t="s">
        <v>172</v>
      </c>
      <c r="E53" s="35" t="s">
        <v>173</v>
      </c>
      <c r="F53" s="33" t="s">
        <v>22</v>
      </c>
      <c r="G53" s="29" t="s">
        <v>174</v>
      </c>
      <c r="H53" s="33" t="s">
        <v>79</v>
      </c>
    </row>
    <row r="54" spans="1:8" s="2" customFormat="1" ht="28.5" customHeight="1">
      <c r="A54" s="32">
        <v>16</v>
      </c>
      <c r="B54" s="7">
        <v>500352</v>
      </c>
      <c r="C54" s="7">
        <v>12055112</v>
      </c>
      <c r="D54" s="34" t="s">
        <v>177</v>
      </c>
      <c r="E54" s="35" t="s">
        <v>26</v>
      </c>
      <c r="F54" s="33" t="s">
        <v>26</v>
      </c>
      <c r="G54" s="29" t="s">
        <v>178</v>
      </c>
      <c r="H54" s="33" t="s">
        <v>129</v>
      </c>
    </row>
    <row r="55" spans="1:8" s="2" customFormat="1" ht="28.5" customHeight="1">
      <c r="A55" s="25">
        <v>17</v>
      </c>
      <c r="B55" s="7">
        <v>500353</v>
      </c>
      <c r="C55" s="7">
        <v>12055113</v>
      </c>
      <c r="D55" s="34" t="s">
        <v>179</v>
      </c>
      <c r="E55" s="35" t="s">
        <v>26</v>
      </c>
      <c r="F55" s="33" t="s">
        <v>26</v>
      </c>
      <c r="G55" s="29" t="s">
        <v>180</v>
      </c>
      <c r="H55" s="33" t="s">
        <v>28</v>
      </c>
    </row>
    <row r="56" spans="1:8" s="2" customFormat="1" ht="28.5" customHeight="1">
      <c r="A56" s="32">
        <v>18</v>
      </c>
      <c r="B56" s="7">
        <v>500354</v>
      </c>
      <c r="C56" s="7">
        <v>12055114</v>
      </c>
      <c r="D56" s="34" t="s">
        <v>181</v>
      </c>
      <c r="E56" s="35" t="s">
        <v>111</v>
      </c>
      <c r="F56" s="33" t="s">
        <v>22</v>
      </c>
      <c r="G56" s="29" t="s">
        <v>182</v>
      </c>
      <c r="H56" s="33" t="s">
        <v>145</v>
      </c>
    </row>
    <row r="57" spans="1:8" s="2" customFormat="1" ht="28.5" customHeight="1">
      <c r="A57" s="25">
        <v>19</v>
      </c>
      <c r="B57" s="7">
        <v>500377</v>
      </c>
      <c r="C57" s="7">
        <v>12055123</v>
      </c>
      <c r="D57" s="34" t="s">
        <v>42</v>
      </c>
      <c r="E57" s="35" t="s">
        <v>185</v>
      </c>
      <c r="F57" s="33" t="s">
        <v>26</v>
      </c>
      <c r="G57" s="29" t="s">
        <v>186</v>
      </c>
      <c r="H57" s="33" t="s">
        <v>31</v>
      </c>
    </row>
    <row r="58" spans="1:8" s="2" customFormat="1" ht="28.5" customHeight="1">
      <c r="A58" s="32">
        <v>20</v>
      </c>
      <c r="B58" s="7">
        <v>500382</v>
      </c>
      <c r="C58" s="7">
        <v>12055125</v>
      </c>
      <c r="D58" s="34" t="s">
        <v>187</v>
      </c>
      <c r="E58" s="35" t="s">
        <v>116</v>
      </c>
      <c r="F58" s="33" t="s">
        <v>26</v>
      </c>
      <c r="G58" s="29" t="s">
        <v>188</v>
      </c>
      <c r="H58" s="33" t="s">
        <v>34</v>
      </c>
    </row>
    <row r="59" spans="1:8" s="2" customFormat="1" ht="28.5" customHeight="1">
      <c r="A59" s="25">
        <v>21</v>
      </c>
      <c r="B59" s="7">
        <v>500384</v>
      </c>
      <c r="C59" s="7">
        <v>12055126</v>
      </c>
      <c r="D59" s="34" t="s">
        <v>189</v>
      </c>
      <c r="E59" s="35" t="s">
        <v>190</v>
      </c>
      <c r="F59" s="33" t="s">
        <v>22</v>
      </c>
      <c r="G59" s="29" t="s">
        <v>191</v>
      </c>
      <c r="H59" s="33" t="s">
        <v>94</v>
      </c>
    </row>
    <row r="60" spans="1:8" s="2" customFormat="1" ht="28.5" customHeight="1">
      <c r="A60" s="32">
        <v>22</v>
      </c>
      <c r="B60" s="7">
        <v>500402</v>
      </c>
      <c r="C60" s="7">
        <v>12055130</v>
      </c>
      <c r="D60" s="34" t="s">
        <v>193</v>
      </c>
      <c r="E60" s="35" t="s">
        <v>192</v>
      </c>
      <c r="F60" s="33" t="s">
        <v>22</v>
      </c>
      <c r="G60" s="33" t="s">
        <v>194</v>
      </c>
      <c r="H60" s="33" t="s">
        <v>85</v>
      </c>
    </row>
    <row r="61" spans="1:8" s="2" customFormat="1" ht="28.5" customHeight="1">
      <c r="A61" s="25">
        <v>23</v>
      </c>
      <c r="B61" s="7">
        <v>500404</v>
      </c>
      <c r="C61" s="7">
        <v>12055131</v>
      </c>
      <c r="D61" s="34" t="s">
        <v>25</v>
      </c>
      <c r="E61" s="35" t="s">
        <v>195</v>
      </c>
      <c r="F61" s="33" t="s">
        <v>26</v>
      </c>
      <c r="G61" s="33" t="s">
        <v>196</v>
      </c>
      <c r="H61" s="33" t="s">
        <v>129</v>
      </c>
    </row>
    <row r="62" spans="1:8" s="2" customFormat="1" ht="28.5" customHeight="1">
      <c r="A62" s="32">
        <v>24</v>
      </c>
      <c r="B62" s="7">
        <v>500410</v>
      </c>
      <c r="C62" s="7">
        <v>12055132</v>
      </c>
      <c r="D62" s="34" t="s">
        <v>160</v>
      </c>
      <c r="E62" s="35" t="s">
        <v>121</v>
      </c>
      <c r="F62" s="33" t="s">
        <v>22</v>
      </c>
      <c r="G62" s="29" t="s">
        <v>197</v>
      </c>
      <c r="H62" s="33" t="s">
        <v>85</v>
      </c>
    </row>
    <row r="63" spans="1:8" s="2" customFormat="1" ht="28.5" customHeight="1">
      <c r="A63" s="25">
        <v>25</v>
      </c>
      <c r="B63" s="7">
        <v>500425</v>
      </c>
      <c r="C63" s="7">
        <v>12055136</v>
      </c>
      <c r="D63" s="34" t="s">
        <v>65</v>
      </c>
      <c r="E63" s="35" t="s">
        <v>125</v>
      </c>
      <c r="F63" s="33" t="s">
        <v>22</v>
      </c>
      <c r="G63" s="29" t="s">
        <v>198</v>
      </c>
      <c r="H63" s="33" t="s">
        <v>89</v>
      </c>
    </row>
    <row r="64" spans="1:8" s="2" customFormat="1" ht="28.5" customHeight="1">
      <c r="A64" s="32">
        <v>26</v>
      </c>
      <c r="B64" s="7">
        <v>500426</v>
      </c>
      <c r="C64" s="7">
        <v>12055137</v>
      </c>
      <c r="D64" s="34" t="s">
        <v>199</v>
      </c>
      <c r="E64" s="35" t="s">
        <v>200</v>
      </c>
      <c r="F64" s="33" t="s">
        <v>26</v>
      </c>
      <c r="G64" s="33" t="s">
        <v>201</v>
      </c>
      <c r="H64" s="33" t="s">
        <v>31</v>
      </c>
    </row>
    <row r="65" spans="1:8" s="2" customFormat="1" ht="28.5" customHeight="1">
      <c r="A65" s="25">
        <v>27</v>
      </c>
      <c r="B65" s="7">
        <v>500429</v>
      </c>
      <c r="C65" s="7">
        <v>12055138</v>
      </c>
      <c r="D65" s="34" t="s">
        <v>50</v>
      </c>
      <c r="E65" s="35" t="s">
        <v>202</v>
      </c>
      <c r="F65" s="33" t="s">
        <v>26</v>
      </c>
      <c r="G65" s="29" t="s">
        <v>203</v>
      </c>
      <c r="H65" s="33" t="s">
        <v>145</v>
      </c>
    </row>
    <row r="66" spans="1:8" s="2" customFormat="1" ht="28.5" customHeight="1">
      <c r="A66" s="32">
        <v>28</v>
      </c>
      <c r="B66" s="36">
        <v>500446</v>
      </c>
      <c r="C66" s="7">
        <v>12055141</v>
      </c>
      <c r="D66" s="37" t="s">
        <v>205</v>
      </c>
      <c r="E66" s="38" t="s">
        <v>206</v>
      </c>
      <c r="F66" s="39" t="s">
        <v>22</v>
      </c>
      <c r="G66" s="40" t="s">
        <v>207</v>
      </c>
      <c r="H66" s="39" t="s">
        <v>34</v>
      </c>
    </row>
    <row r="67" spans="1:8" s="5" customFormat="1" ht="23.25" customHeight="1">
      <c r="A67" s="4" t="s">
        <v>323</v>
      </c>
      <c r="B67" s="14"/>
      <c r="C67" s="57" t="s">
        <v>322</v>
      </c>
      <c r="D67" s="57"/>
      <c r="E67" s="57"/>
      <c r="F67" s="57"/>
      <c r="G67" s="57"/>
      <c r="H67" s="58"/>
    </row>
    <row r="68" spans="1:8" ht="28.5" customHeight="1">
      <c r="A68" s="25">
        <v>1</v>
      </c>
      <c r="B68" s="7">
        <v>500460</v>
      </c>
      <c r="C68" s="7">
        <v>12055144</v>
      </c>
      <c r="D68" s="26" t="s">
        <v>208</v>
      </c>
      <c r="E68" s="27" t="s">
        <v>63</v>
      </c>
      <c r="F68" s="28" t="s">
        <v>22</v>
      </c>
      <c r="G68" s="29" t="s">
        <v>209</v>
      </c>
      <c r="H68" s="28" t="s">
        <v>79</v>
      </c>
    </row>
    <row r="69" spans="1:8" ht="28.5" customHeight="1">
      <c r="A69" s="25">
        <v>2</v>
      </c>
      <c r="B69" s="7">
        <v>500467</v>
      </c>
      <c r="C69" s="7">
        <v>12055147</v>
      </c>
      <c r="D69" s="26" t="s">
        <v>211</v>
      </c>
      <c r="E69" s="27" t="s">
        <v>212</v>
      </c>
      <c r="F69" s="28" t="s">
        <v>26</v>
      </c>
      <c r="G69" s="29" t="s">
        <v>213</v>
      </c>
      <c r="H69" s="28" t="s">
        <v>184</v>
      </c>
    </row>
    <row r="70" spans="1:8" ht="28.5" customHeight="1">
      <c r="A70" s="32">
        <v>3</v>
      </c>
      <c r="B70" s="7">
        <v>500473</v>
      </c>
      <c r="C70" s="7">
        <v>12055148</v>
      </c>
      <c r="D70" s="26" t="s">
        <v>80</v>
      </c>
      <c r="E70" s="27" t="s">
        <v>214</v>
      </c>
      <c r="F70" s="28" t="s">
        <v>22</v>
      </c>
      <c r="G70" s="29" t="s">
        <v>215</v>
      </c>
      <c r="H70" s="28" t="s">
        <v>31</v>
      </c>
    </row>
    <row r="71" spans="1:8" ht="28.5" customHeight="1">
      <c r="A71" s="25">
        <v>4</v>
      </c>
      <c r="B71" s="7">
        <v>500474</v>
      </c>
      <c r="C71" s="7">
        <v>12055149</v>
      </c>
      <c r="D71" s="26" t="s">
        <v>216</v>
      </c>
      <c r="E71" s="27" t="s">
        <v>217</v>
      </c>
      <c r="F71" s="28" t="s">
        <v>26</v>
      </c>
      <c r="G71" s="29" t="s">
        <v>218</v>
      </c>
      <c r="H71" s="28" t="s">
        <v>31</v>
      </c>
    </row>
    <row r="72" spans="1:8" ht="28.5" customHeight="1">
      <c r="A72" s="32">
        <v>5</v>
      </c>
      <c r="B72" s="7">
        <v>500475</v>
      </c>
      <c r="C72" s="7">
        <v>12055150</v>
      </c>
      <c r="D72" s="26" t="s">
        <v>219</v>
      </c>
      <c r="E72" s="27" t="s">
        <v>220</v>
      </c>
      <c r="F72" s="28" t="s">
        <v>26</v>
      </c>
      <c r="G72" s="29" t="s">
        <v>221</v>
      </c>
      <c r="H72" s="28" t="s">
        <v>31</v>
      </c>
    </row>
    <row r="73" spans="1:8" ht="28.5" customHeight="1">
      <c r="A73" s="25">
        <v>6</v>
      </c>
      <c r="B73" s="7">
        <v>500476</v>
      </c>
      <c r="C73" s="7">
        <v>12055151</v>
      </c>
      <c r="D73" s="26" t="s">
        <v>222</v>
      </c>
      <c r="E73" s="27" t="s">
        <v>223</v>
      </c>
      <c r="F73" s="28" t="s">
        <v>22</v>
      </c>
      <c r="G73" s="29" t="s">
        <v>224</v>
      </c>
      <c r="H73" s="28" t="s">
        <v>31</v>
      </c>
    </row>
    <row r="74" spans="1:8" ht="28.5" customHeight="1">
      <c r="A74" s="25">
        <v>7</v>
      </c>
      <c r="B74" s="7">
        <v>500482</v>
      </c>
      <c r="C74" s="7">
        <v>12055153</v>
      </c>
      <c r="D74" s="26" t="s">
        <v>148</v>
      </c>
      <c r="E74" s="27" t="s">
        <v>139</v>
      </c>
      <c r="F74" s="28" t="s">
        <v>26</v>
      </c>
      <c r="G74" s="29" t="s">
        <v>225</v>
      </c>
      <c r="H74" s="28" t="s">
        <v>27</v>
      </c>
    </row>
    <row r="75" spans="1:8" ht="28.5" customHeight="1">
      <c r="A75" s="32">
        <v>8</v>
      </c>
      <c r="B75" s="7">
        <v>500490</v>
      </c>
      <c r="C75" s="7">
        <v>12055156</v>
      </c>
      <c r="D75" s="26" t="s">
        <v>226</v>
      </c>
      <c r="E75" s="27" t="s">
        <v>150</v>
      </c>
      <c r="F75" s="28" t="s">
        <v>26</v>
      </c>
      <c r="G75" s="29" t="s">
        <v>227</v>
      </c>
      <c r="H75" s="28" t="s">
        <v>184</v>
      </c>
    </row>
    <row r="76" spans="1:8" ht="28.5" customHeight="1">
      <c r="A76" s="25">
        <v>9</v>
      </c>
      <c r="B76" s="7">
        <v>500492</v>
      </c>
      <c r="C76" s="7">
        <v>12055157</v>
      </c>
      <c r="D76" s="26" t="s">
        <v>228</v>
      </c>
      <c r="E76" s="27" t="s">
        <v>229</v>
      </c>
      <c r="F76" s="28" t="s">
        <v>26</v>
      </c>
      <c r="G76" s="29" t="s">
        <v>230</v>
      </c>
      <c r="H76" s="28" t="s">
        <v>94</v>
      </c>
    </row>
    <row r="77" spans="1:8" ht="28.5" customHeight="1">
      <c r="A77" s="32">
        <v>10</v>
      </c>
      <c r="B77" s="7">
        <v>500494</v>
      </c>
      <c r="C77" s="7">
        <v>12055158</v>
      </c>
      <c r="D77" s="26" t="s">
        <v>231</v>
      </c>
      <c r="E77" s="27" t="s">
        <v>37</v>
      </c>
      <c r="F77" s="28" t="s">
        <v>26</v>
      </c>
      <c r="G77" s="29" t="s">
        <v>232</v>
      </c>
      <c r="H77" s="28" t="s">
        <v>49</v>
      </c>
    </row>
    <row r="78" spans="1:8" ht="28.5" customHeight="1">
      <c r="A78" s="32">
        <v>11</v>
      </c>
      <c r="B78" s="7">
        <v>500497</v>
      </c>
      <c r="C78" s="7">
        <v>12055160</v>
      </c>
      <c r="D78" s="26" t="s">
        <v>204</v>
      </c>
      <c r="E78" s="27" t="s">
        <v>233</v>
      </c>
      <c r="F78" s="28" t="s">
        <v>26</v>
      </c>
      <c r="G78" s="29" t="s">
        <v>234</v>
      </c>
      <c r="H78" s="28" t="s">
        <v>31</v>
      </c>
    </row>
    <row r="79" spans="1:8" ht="28.5" customHeight="1">
      <c r="A79" s="25">
        <v>12</v>
      </c>
      <c r="B79" s="7">
        <v>500500</v>
      </c>
      <c r="C79" s="7">
        <v>12055161</v>
      </c>
      <c r="D79" s="26" t="s">
        <v>157</v>
      </c>
      <c r="E79" s="27" t="s">
        <v>93</v>
      </c>
      <c r="F79" s="28" t="s">
        <v>22</v>
      </c>
      <c r="G79" s="29" t="s">
        <v>235</v>
      </c>
      <c r="H79" s="28" t="s">
        <v>120</v>
      </c>
    </row>
    <row r="80" spans="1:8" ht="28.5" customHeight="1">
      <c r="A80" s="25">
        <v>13</v>
      </c>
      <c r="B80" s="7">
        <v>500503</v>
      </c>
      <c r="C80" s="7">
        <v>12055163</v>
      </c>
      <c r="D80" s="26" t="s">
        <v>236</v>
      </c>
      <c r="E80" s="27" t="s">
        <v>96</v>
      </c>
      <c r="F80" s="28" t="s">
        <v>22</v>
      </c>
      <c r="G80" s="29" t="s">
        <v>237</v>
      </c>
      <c r="H80" s="28" t="s">
        <v>120</v>
      </c>
    </row>
    <row r="81" spans="1:8" ht="28.5" customHeight="1">
      <c r="A81" s="25">
        <v>14</v>
      </c>
      <c r="B81" s="7">
        <v>500515</v>
      </c>
      <c r="C81" s="7">
        <v>12055169</v>
      </c>
      <c r="D81" s="26" t="s">
        <v>239</v>
      </c>
      <c r="E81" s="27" t="s">
        <v>100</v>
      </c>
      <c r="F81" s="28" t="s">
        <v>22</v>
      </c>
      <c r="G81" s="29" t="s">
        <v>240</v>
      </c>
      <c r="H81" s="28" t="s">
        <v>24</v>
      </c>
    </row>
    <row r="82" spans="1:8" ht="28.5" customHeight="1">
      <c r="A82" s="32">
        <v>15</v>
      </c>
      <c r="B82" s="7">
        <v>500516</v>
      </c>
      <c r="C82" s="7">
        <v>12055170</v>
      </c>
      <c r="D82" s="26" t="s">
        <v>241</v>
      </c>
      <c r="E82" s="27" t="s">
        <v>100</v>
      </c>
      <c r="F82" s="28" t="s">
        <v>22</v>
      </c>
      <c r="G82" s="29" t="s">
        <v>242</v>
      </c>
      <c r="H82" s="28" t="s">
        <v>31</v>
      </c>
    </row>
    <row r="83" spans="1:8" ht="28.5" customHeight="1">
      <c r="A83" s="32">
        <v>16</v>
      </c>
      <c r="B83" s="7">
        <v>500520</v>
      </c>
      <c r="C83" s="7">
        <v>12055172</v>
      </c>
      <c r="D83" s="26" t="s">
        <v>29</v>
      </c>
      <c r="E83" s="27" t="s">
        <v>41</v>
      </c>
      <c r="F83" s="28" t="s">
        <v>26</v>
      </c>
      <c r="G83" s="29" t="s">
        <v>243</v>
      </c>
      <c r="H83" s="28" t="s">
        <v>31</v>
      </c>
    </row>
    <row r="84" spans="1:8" ht="28.5" customHeight="1">
      <c r="A84" s="32">
        <v>17</v>
      </c>
      <c r="B84" s="7">
        <v>500523</v>
      </c>
      <c r="C84" s="7">
        <v>12055174</v>
      </c>
      <c r="D84" s="26" t="s">
        <v>168</v>
      </c>
      <c r="E84" s="27" t="s">
        <v>41</v>
      </c>
      <c r="F84" s="28" t="s">
        <v>26</v>
      </c>
      <c r="G84" s="29" t="s">
        <v>244</v>
      </c>
      <c r="H84" s="28" t="s">
        <v>31</v>
      </c>
    </row>
    <row r="85" spans="1:8" ht="28.5" customHeight="1">
      <c r="A85" s="25">
        <v>18</v>
      </c>
      <c r="B85" s="7">
        <v>500524</v>
      </c>
      <c r="C85" s="7">
        <v>12055175</v>
      </c>
      <c r="D85" s="26" t="s">
        <v>245</v>
      </c>
      <c r="E85" s="27" t="s">
        <v>246</v>
      </c>
      <c r="F85" s="28" t="s">
        <v>26</v>
      </c>
      <c r="G85" s="29" t="s">
        <v>247</v>
      </c>
      <c r="H85" s="28" t="s">
        <v>68</v>
      </c>
    </row>
    <row r="86" spans="1:8" ht="28.5" customHeight="1">
      <c r="A86" s="32">
        <v>19</v>
      </c>
      <c r="B86" s="7">
        <v>500533</v>
      </c>
      <c r="C86" s="7">
        <v>12055182</v>
      </c>
      <c r="D86" s="26" t="s">
        <v>248</v>
      </c>
      <c r="E86" s="27" t="s">
        <v>170</v>
      </c>
      <c r="F86" s="28" t="s">
        <v>26</v>
      </c>
      <c r="G86" s="29" t="s">
        <v>249</v>
      </c>
      <c r="H86" s="28" t="s">
        <v>184</v>
      </c>
    </row>
    <row r="87" spans="1:8" ht="28.5" customHeight="1">
      <c r="A87" s="25">
        <v>20</v>
      </c>
      <c r="B87" s="7">
        <v>500537</v>
      </c>
      <c r="C87" s="7">
        <v>12055183</v>
      </c>
      <c r="D87" s="26" t="s">
        <v>222</v>
      </c>
      <c r="E87" s="27" t="s">
        <v>173</v>
      </c>
      <c r="F87" s="28" t="s">
        <v>22</v>
      </c>
      <c r="G87" s="29" t="s">
        <v>250</v>
      </c>
      <c r="H87" s="28" t="s">
        <v>28</v>
      </c>
    </row>
    <row r="88" spans="1:8" ht="28.5" customHeight="1">
      <c r="A88" s="32">
        <v>21</v>
      </c>
      <c r="B88" s="7">
        <v>500550</v>
      </c>
      <c r="C88" s="7">
        <v>12055188</v>
      </c>
      <c r="D88" s="26" t="s">
        <v>252</v>
      </c>
      <c r="E88" s="27" t="s">
        <v>103</v>
      </c>
      <c r="F88" s="28" t="s">
        <v>22</v>
      </c>
      <c r="G88" s="29" t="s">
        <v>253</v>
      </c>
      <c r="H88" s="28" t="s">
        <v>152</v>
      </c>
    </row>
    <row r="89" spans="1:8" ht="28.5" customHeight="1">
      <c r="A89" s="25">
        <v>22</v>
      </c>
      <c r="B89" s="7">
        <v>500553</v>
      </c>
      <c r="C89" s="7">
        <v>12055189</v>
      </c>
      <c r="D89" s="26" t="s">
        <v>238</v>
      </c>
      <c r="E89" s="27" t="s">
        <v>175</v>
      </c>
      <c r="F89" s="28" t="s">
        <v>26</v>
      </c>
      <c r="G89" s="29" t="s">
        <v>254</v>
      </c>
      <c r="H89" s="28" t="s">
        <v>31</v>
      </c>
    </row>
    <row r="90" spans="1:8" ht="28.5" customHeight="1">
      <c r="A90" s="32">
        <v>23</v>
      </c>
      <c r="B90" s="7">
        <v>500567</v>
      </c>
      <c r="C90" s="7">
        <v>12055196</v>
      </c>
      <c r="D90" s="26" t="s">
        <v>255</v>
      </c>
      <c r="E90" s="27" t="s">
        <v>256</v>
      </c>
      <c r="F90" s="28" t="s">
        <v>26</v>
      </c>
      <c r="G90" s="29" t="s">
        <v>257</v>
      </c>
      <c r="H90" s="28" t="s">
        <v>31</v>
      </c>
    </row>
    <row r="91" spans="1:8" ht="28.5" customHeight="1">
      <c r="A91" s="25">
        <v>24</v>
      </c>
      <c r="B91" s="7">
        <v>500569</v>
      </c>
      <c r="C91" s="7">
        <v>12055197</v>
      </c>
      <c r="D91" s="26" t="s">
        <v>258</v>
      </c>
      <c r="E91" s="27" t="s">
        <v>259</v>
      </c>
      <c r="F91" s="28" t="s">
        <v>26</v>
      </c>
      <c r="G91" s="29" t="s">
        <v>260</v>
      </c>
      <c r="H91" s="28" t="s">
        <v>31</v>
      </c>
    </row>
    <row r="92" spans="1:8" ht="28.5" customHeight="1">
      <c r="A92" s="32">
        <v>25</v>
      </c>
      <c r="B92" s="7">
        <v>500573</v>
      </c>
      <c r="C92" s="7">
        <v>12055198</v>
      </c>
      <c r="D92" s="26" t="s">
        <v>261</v>
      </c>
      <c r="E92" s="27" t="s">
        <v>262</v>
      </c>
      <c r="F92" s="28" t="s">
        <v>26</v>
      </c>
      <c r="G92" s="29" t="s">
        <v>263</v>
      </c>
      <c r="H92" s="28" t="s">
        <v>27</v>
      </c>
    </row>
    <row r="93" spans="1:8" ht="28.5" customHeight="1">
      <c r="A93" s="25">
        <v>26</v>
      </c>
      <c r="B93" s="7">
        <v>500577</v>
      </c>
      <c r="C93" s="7">
        <v>12055201</v>
      </c>
      <c r="D93" s="44" t="s">
        <v>264</v>
      </c>
      <c r="E93" s="45" t="s">
        <v>66</v>
      </c>
      <c r="F93" s="46" t="s">
        <v>22</v>
      </c>
      <c r="G93" s="47" t="s">
        <v>265</v>
      </c>
      <c r="H93" s="48" t="s">
        <v>31</v>
      </c>
    </row>
    <row r="94" spans="1:8" ht="28.5" customHeight="1">
      <c r="A94" s="32">
        <v>27</v>
      </c>
      <c r="B94" s="7">
        <v>500580</v>
      </c>
      <c r="C94" s="7">
        <v>12055202</v>
      </c>
      <c r="D94" s="26" t="s">
        <v>266</v>
      </c>
      <c r="E94" s="27" t="s">
        <v>66</v>
      </c>
      <c r="F94" s="28" t="s">
        <v>22</v>
      </c>
      <c r="G94" s="29" t="s">
        <v>267</v>
      </c>
      <c r="H94" s="28" t="s">
        <v>31</v>
      </c>
    </row>
    <row r="95" spans="1:8" ht="28.5" customHeight="1">
      <c r="A95" s="25">
        <v>28</v>
      </c>
      <c r="B95" s="7">
        <v>500582</v>
      </c>
      <c r="C95" s="7">
        <v>12055203</v>
      </c>
      <c r="D95" s="26" t="s">
        <v>268</v>
      </c>
      <c r="E95" s="27" t="s">
        <v>176</v>
      </c>
      <c r="F95" s="28" t="s">
        <v>22</v>
      </c>
      <c r="G95" s="29" t="s">
        <v>269</v>
      </c>
      <c r="H95" s="28" t="s">
        <v>31</v>
      </c>
    </row>
    <row r="96" spans="1:8" ht="28.5" customHeight="1">
      <c r="A96" s="25">
        <v>29</v>
      </c>
      <c r="B96" s="7">
        <v>500588</v>
      </c>
      <c r="C96" s="7">
        <v>12055205</v>
      </c>
      <c r="D96" s="26" t="s">
        <v>270</v>
      </c>
      <c r="E96" s="27" t="s">
        <v>271</v>
      </c>
      <c r="F96" s="28" t="s">
        <v>22</v>
      </c>
      <c r="G96" s="29" t="s">
        <v>272</v>
      </c>
      <c r="H96" s="28" t="s">
        <v>31</v>
      </c>
    </row>
    <row r="97" spans="1:8" ht="28.5" customHeight="1">
      <c r="A97" s="32">
        <v>30</v>
      </c>
      <c r="B97" s="7">
        <v>500590</v>
      </c>
      <c r="C97" s="7">
        <v>12055206</v>
      </c>
      <c r="D97" s="26" t="s">
        <v>273</v>
      </c>
      <c r="E97" s="27" t="s">
        <v>274</v>
      </c>
      <c r="F97" s="28" t="s">
        <v>22</v>
      </c>
      <c r="G97" s="29" t="s">
        <v>275</v>
      </c>
      <c r="H97" s="28" t="s">
        <v>85</v>
      </c>
    </row>
    <row r="98" spans="1:8" ht="28.5" customHeight="1">
      <c r="A98" s="25">
        <v>31</v>
      </c>
      <c r="B98" s="7">
        <v>500591</v>
      </c>
      <c r="C98" s="7">
        <v>12055207</v>
      </c>
      <c r="D98" s="26" t="s">
        <v>168</v>
      </c>
      <c r="E98" s="27" t="s">
        <v>276</v>
      </c>
      <c r="F98" s="28" t="s">
        <v>26</v>
      </c>
      <c r="G98" s="29" t="s">
        <v>277</v>
      </c>
      <c r="H98" s="28" t="s">
        <v>27</v>
      </c>
    </row>
    <row r="99" spans="1:8" ht="28.5" customHeight="1">
      <c r="A99" s="25">
        <v>32</v>
      </c>
      <c r="B99" s="7">
        <v>500596</v>
      </c>
      <c r="C99" s="7">
        <v>12055209</v>
      </c>
      <c r="D99" s="23" t="s">
        <v>278</v>
      </c>
      <c r="E99" s="49" t="s">
        <v>26</v>
      </c>
      <c r="F99" s="24" t="s">
        <v>22</v>
      </c>
      <c r="G99" s="31" t="s">
        <v>279</v>
      </c>
      <c r="H99" s="28" t="s">
        <v>31</v>
      </c>
    </row>
    <row r="100" spans="1:8" ht="28.5" customHeight="1">
      <c r="A100" s="25">
        <v>33</v>
      </c>
      <c r="B100" s="7">
        <v>500602</v>
      </c>
      <c r="C100" s="7">
        <v>12055212</v>
      </c>
      <c r="D100" s="26" t="s">
        <v>281</v>
      </c>
      <c r="E100" s="27" t="s">
        <v>282</v>
      </c>
      <c r="F100" s="28" t="s">
        <v>22</v>
      </c>
      <c r="G100" s="29" t="s">
        <v>283</v>
      </c>
      <c r="H100" s="28" t="s">
        <v>31</v>
      </c>
    </row>
    <row r="101" spans="1:8" ht="28.5" customHeight="1">
      <c r="A101" s="32">
        <v>34</v>
      </c>
      <c r="B101" s="7">
        <v>500603</v>
      </c>
      <c r="C101" s="7">
        <v>12055213</v>
      </c>
      <c r="D101" s="26" t="s">
        <v>284</v>
      </c>
      <c r="E101" s="27" t="s">
        <v>114</v>
      </c>
      <c r="F101" s="28" t="s">
        <v>22</v>
      </c>
      <c r="G101" s="29" t="s">
        <v>285</v>
      </c>
      <c r="H101" s="24" t="s">
        <v>28</v>
      </c>
    </row>
    <row r="102" spans="1:8" ht="28.5" customHeight="1">
      <c r="A102" s="25">
        <v>35</v>
      </c>
      <c r="B102" s="7">
        <v>500608</v>
      </c>
      <c r="C102" s="7">
        <v>12055214</v>
      </c>
      <c r="D102" s="23" t="s">
        <v>286</v>
      </c>
      <c r="E102" s="49" t="s">
        <v>287</v>
      </c>
      <c r="F102" s="28" t="s">
        <v>22</v>
      </c>
      <c r="G102" s="29" t="s">
        <v>288</v>
      </c>
      <c r="H102" s="28" t="s">
        <v>92</v>
      </c>
    </row>
    <row r="103" spans="1:8" ht="28.5" customHeight="1">
      <c r="A103" s="32">
        <v>36</v>
      </c>
      <c r="B103" s="7">
        <v>500609</v>
      </c>
      <c r="C103" s="7">
        <v>12055215</v>
      </c>
      <c r="D103" s="26" t="s">
        <v>289</v>
      </c>
      <c r="E103" s="27" t="s">
        <v>287</v>
      </c>
      <c r="F103" s="28" t="s">
        <v>22</v>
      </c>
      <c r="G103" s="29" t="s">
        <v>290</v>
      </c>
      <c r="H103" s="28" t="s">
        <v>34</v>
      </c>
    </row>
    <row r="104" spans="1:8" ht="28.5" customHeight="1">
      <c r="A104" s="32">
        <v>37</v>
      </c>
      <c r="B104" s="7">
        <v>500613</v>
      </c>
      <c r="C104" s="7">
        <v>12055217</v>
      </c>
      <c r="D104" s="26" t="s">
        <v>291</v>
      </c>
      <c r="E104" s="27" t="s">
        <v>67</v>
      </c>
      <c r="F104" s="28" t="s">
        <v>22</v>
      </c>
      <c r="G104" s="29" t="s">
        <v>292</v>
      </c>
      <c r="H104" s="24" t="s">
        <v>27</v>
      </c>
    </row>
    <row r="105" spans="1:8" ht="28.5" customHeight="1">
      <c r="A105" s="25">
        <v>38</v>
      </c>
      <c r="B105" s="7">
        <v>500616</v>
      </c>
      <c r="C105" s="7">
        <v>12055218</v>
      </c>
      <c r="D105" s="26" t="s">
        <v>293</v>
      </c>
      <c r="E105" s="27" t="s">
        <v>116</v>
      </c>
      <c r="F105" s="28" t="s">
        <v>22</v>
      </c>
      <c r="G105" s="29" t="s">
        <v>294</v>
      </c>
      <c r="H105" s="28" t="s">
        <v>295</v>
      </c>
    </row>
    <row r="106" spans="1:8" ht="28.5" customHeight="1">
      <c r="A106" s="32">
        <v>39</v>
      </c>
      <c r="B106" s="7"/>
      <c r="C106" s="7">
        <v>12055222</v>
      </c>
      <c r="D106" s="26" t="s">
        <v>183</v>
      </c>
      <c r="E106" s="27" t="s">
        <v>297</v>
      </c>
      <c r="F106" s="28" t="s">
        <v>22</v>
      </c>
      <c r="G106" s="29" t="s">
        <v>298</v>
      </c>
      <c r="H106" s="28" t="s">
        <v>71</v>
      </c>
    </row>
    <row r="107" spans="1:8" ht="28.5" customHeight="1">
      <c r="A107" s="32">
        <v>40</v>
      </c>
      <c r="B107" s="7">
        <v>500634</v>
      </c>
      <c r="C107" s="7">
        <v>12055225</v>
      </c>
      <c r="D107" s="26" t="s">
        <v>299</v>
      </c>
      <c r="E107" s="27" t="s">
        <v>192</v>
      </c>
      <c r="F107" s="28" t="s">
        <v>26</v>
      </c>
      <c r="G107" s="29" t="s">
        <v>300</v>
      </c>
      <c r="H107" s="28" t="s">
        <v>171</v>
      </c>
    </row>
    <row r="108" spans="1:8" ht="28.5" customHeight="1">
      <c r="A108" s="25">
        <v>41</v>
      </c>
      <c r="B108" s="7">
        <v>500637</v>
      </c>
      <c r="C108" s="7">
        <v>12055226</v>
      </c>
      <c r="D108" s="26" t="s">
        <v>210</v>
      </c>
      <c r="E108" s="27" t="s">
        <v>30</v>
      </c>
      <c r="F108" s="28" t="s">
        <v>26</v>
      </c>
      <c r="G108" s="29" t="s">
        <v>301</v>
      </c>
      <c r="H108" s="28" t="s">
        <v>184</v>
      </c>
    </row>
    <row r="109" spans="1:8" ht="28.5" customHeight="1">
      <c r="A109" s="32">
        <v>42</v>
      </c>
      <c r="B109" s="7">
        <v>500638</v>
      </c>
      <c r="C109" s="7">
        <v>12055227</v>
      </c>
      <c r="D109" s="26" t="s">
        <v>302</v>
      </c>
      <c r="E109" s="27" t="s">
        <v>30</v>
      </c>
      <c r="F109" s="28" t="s">
        <v>26</v>
      </c>
      <c r="G109" s="29" t="s">
        <v>303</v>
      </c>
      <c r="H109" s="28" t="s">
        <v>31</v>
      </c>
    </row>
    <row r="110" spans="1:8" ht="28.5" customHeight="1">
      <c r="A110" s="25">
        <v>43</v>
      </c>
      <c r="B110" s="7">
        <v>500639</v>
      </c>
      <c r="C110" s="7">
        <v>12055228</v>
      </c>
      <c r="D110" s="26" t="s">
        <v>304</v>
      </c>
      <c r="E110" s="27" t="s">
        <v>30</v>
      </c>
      <c r="F110" s="28" t="s">
        <v>26</v>
      </c>
      <c r="G110" s="29" t="s">
        <v>305</v>
      </c>
      <c r="H110" s="28" t="s">
        <v>79</v>
      </c>
    </row>
    <row r="111" spans="1:8" ht="28.5" customHeight="1">
      <c r="A111" s="32">
        <v>44</v>
      </c>
      <c r="B111" s="7">
        <v>500642</v>
      </c>
      <c r="C111" s="7">
        <v>12055229</v>
      </c>
      <c r="D111" s="26" t="s">
        <v>306</v>
      </c>
      <c r="E111" s="27" t="s">
        <v>307</v>
      </c>
      <c r="F111" s="28" t="s">
        <v>22</v>
      </c>
      <c r="G111" s="29" t="s">
        <v>308</v>
      </c>
      <c r="H111" s="28" t="s">
        <v>34</v>
      </c>
    </row>
    <row r="112" spans="1:8" ht="28.5" customHeight="1">
      <c r="A112" s="32">
        <v>45</v>
      </c>
      <c r="B112" s="7">
        <v>500645</v>
      </c>
      <c r="C112" s="7">
        <v>12055231</v>
      </c>
      <c r="D112" s="26" t="s">
        <v>124</v>
      </c>
      <c r="E112" s="27" t="s">
        <v>309</v>
      </c>
      <c r="F112" s="28" t="s">
        <v>22</v>
      </c>
      <c r="G112" s="29" t="s">
        <v>310</v>
      </c>
      <c r="H112" s="28" t="s">
        <v>89</v>
      </c>
    </row>
    <row r="113" spans="1:8" ht="28.5" customHeight="1">
      <c r="A113" s="25">
        <v>46</v>
      </c>
      <c r="B113" s="7">
        <v>500657</v>
      </c>
      <c r="C113" s="7">
        <v>12055236</v>
      </c>
      <c r="D113" s="26" t="s">
        <v>0</v>
      </c>
      <c r="E113" s="27" t="s">
        <v>1</v>
      </c>
      <c r="F113" s="28" t="s">
        <v>26</v>
      </c>
      <c r="G113" s="29" t="s">
        <v>2</v>
      </c>
      <c r="H113" s="28" t="s">
        <v>120</v>
      </c>
    </row>
    <row r="114" spans="1:8" ht="28.5" customHeight="1">
      <c r="A114" s="25">
        <v>47</v>
      </c>
      <c r="B114" s="7">
        <v>500668</v>
      </c>
      <c r="C114" s="7">
        <v>12055238</v>
      </c>
      <c r="D114" s="26" t="s">
        <v>3</v>
      </c>
      <c r="E114" s="27" t="s">
        <v>128</v>
      </c>
      <c r="F114" s="28" t="s">
        <v>26</v>
      </c>
      <c r="G114" s="29" t="s">
        <v>296</v>
      </c>
      <c r="H114" s="28" t="s">
        <v>34</v>
      </c>
    </row>
    <row r="115" spans="1:8" ht="28.5" customHeight="1">
      <c r="A115" s="25">
        <v>48</v>
      </c>
      <c r="B115" s="7">
        <v>500674</v>
      </c>
      <c r="C115" s="7">
        <v>12055242</v>
      </c>
      <c r="D115" s="26" t="s">
        <v>4</v>
      </c>
      <c r="E115" s="27" t="s">
        <v>5</v>
      </c>
      <c r="F115" s="28" t="s">
        <v>26</v>
      </c>
      <c r="G115" s="29" t="s">
        <v>6</v>
      </c>
      <c r="H115" s="28" t="s">
        <v>34</v>
      </c>
    </row>
    <row r="116" spans="1:8" ht="28.5" customHeight="1">
      <c r="A116" s="25">
        <v>49</v>
      </c>
      <c r="B116" s="7">
        <v>500680</v>
      </c>
      <c r="C116" s="7">
        <v>12055244</v>
      </c>
      <c r="D116" s="26" t="s">
        <v>7</v>
      </c>
      <c r="E116" s="27" t="s">
        <v>8</v>
      </c>
      <c r="F116" s="28" t="s">
        <v>26</v>
      </c>
      <c r="G116" s="29" t="s">
        <v>235</v>
      </c>
      <c r="H116" s="28" t="s">
        <v>31</v>
      </c>
    </row>
    <row r="117" spans="1:8" ht="28.5" customHeight="1">
      <c r="A117" s="32">
        <v>50</v>
      </c>
      <c r="B117" s="7">
        <v>500681</v>
      </c>
      <c r="C117" s="7">
        <v>12055245</v>
      </c>
      <c r="D117" s="26" t="s">
        <v>32</v>
      </c>
      <c r="E117" s="27" t="s">
        <v>9</v>
      </c>
      <c r="F117" s="28" t="s">
        <v>26</v>
      </c>
      <c r="G117" s="29" t="s">
        <v>10</v>
      </c>
      <c r="H117" s="28" t="s">
        <v>94</v>
      </c>
    </row>
    <row r="118" spans="1:8" ht="28.5" customHeight="1">
      <c r="A118" s="25">
        <v>51</v>
      </c>
      <c r="B118" s="7">
        <v>500682</v>
      </c>
      <c r="C118" s="7">
        <v>12055246</v>
      </c>
      <c r="D118" s="26" t="s">
        <v>11</v>
      </c>
      <c r="E118" s="27" t="s">
        <v>9</v>
      </c>
      <c r="F118" s="28" t="s">
        <v>26</v>
      </c>
      <c r="G118" s="29" t="s">
        <v>12</v>
      </c>
      <c r="H118" s="28" t="s">
        <v>24</v>
      </c>
    </row>
    <row r="119" spans="1:8" ht="28.5" customHeight="1">
      <c r="A119" s="65">
        <v>52</v>
      </c>
      <c r="B119" s="59"/>
      <c r="C119" s="60">
        <v>12055250</v>
      </c>
      <c r="D119" s="61" t="s">
        <v>280</v>
      </c>
      <c r="E119" s="62" t="s">
        <v>251</v>
      </c>
      <c r="F119" s="63" t="s">
        <v>22</v>
      </c>
      <c r="G119" s="64" t="s">
        <v>312</v>
      </c>
      <c r="H119" s="63" t="s">
        <v>31</v>
      </c>
    </row>
    <row r="120" ht="6.75" customHeight="1"/>
    <row r="121" spans="1:5" ht="20.25" customHeight="1">
      <c r="A121" s="299" t="s">
        <v>325</v>
      </c>
      <c r="B121" s="299"/>
      <c r="C121" s="299"/>
      <c r="D121" s="299"/>
      <c r="E121" s="51"/>
    </row>
    <row r="122" spans="2:8" ht="20.25" customHeight="1">
      <c r="B122" s="20"/>
      <c r="C122" s="20"/>
      <c r="F122" s="293" t="s">
        <v>326</v>
      </c>
      <c r="G122" s="293"/>
      <c r="H122" s="293"/>
    </row>
    <row r="123" spans="1:8" s="77" customFormat="1" ht="15" customHeight="1">
      <c r="A123" s="292" t="s">
        <v>334</v>
      </c>
      <c r="B123" s="292"/>
      <c r="C123" s="292"/>
      <c r="D123" s="292"/>
      <c r="E123" s="295" t="s">
        <v>333</v>
      </c>
      <c r="F123" s="295"/>
      <c r="G123" s="296" t="s">
        <v>327</v>
      </c>
      <c r="H123" s="296"/>
    </row>
    <row r="124" spans="1:8" s="80" customFormat="1" ht="15" customHeight="1">
      <c r="A124" s="294" t="s">
        <v>329</v>
      </c>
      <c r="B124" s="294"/>
      <c r="C124" s="294"/>
      <c r="D124" s="294"/>
      <c r="E124" s="295" t="s">
        <v>335</v>
      </c>
      <c r="F124" s="295"/>
      <c r="G124" s="78"/>
      <c r="H124" s="79"/>
    </row>
    <row r="125" spans="1:8" s="80" customFormat="1" ht="15" customHeight="1">
      <c r="A125" s="81"/>
      <c r="B125" s="82"/>
      <c r="C125" s="82"/>
      <c r="E125" s="295" t="s">
        <v>336</v>
      </c>
      <c r="F125" s="295"/>
      <c r="G125" s="78"/>
      <c r="H125" s="79"/>
    </row>
    <row r="126" spans="1:2" s="77" customFormat="1" ht="43.5" customHeight="1">
      <c r="A126" s="75"/>
      <c r="B126" s="76"/>
    </row>
    <row r="127" spans="1:8" s="16" customFormat="1" ht="18" customHeight="1">
      <c r="A127" s="292" t="s">
        <v>330</v>
      </c>
      <c r="B127" s="292"/>
      <c r="C127" s="292" t="s">
        <v>330</v>
      </c>
      <c r="D127" s="292"/>
      <c r="E127" s="295" t="s">
        <v>337</v>
      </c>
      <c r="F127" s="295"/>
      <c r="G127" s="296" t="s">
        <v>331</v>
      </c>
      <c r="H127" s="296"/>
    </row>
    <row r="128" spans="1:8" s="16" customFormat="1" ht="18" customHeight="1">
      <c r="A128" s="15"/>
      <c r="B128" s="21"/>
      <c r="C128" s="21"/>
      <c r="G128" s="17"/>
      <c r="H128" s="18"/>
    </row>
    <row r="129" spans="1:8" s="16" customFormat="1" ht="18" customHeight="1">
      <c r="A129" s="15"/>
      <c r="B129" s="21"/>
      <c r="C129" s="21"/>
      <c r="G129" s="17"/>
      <c r="H129" s="18"/>
    </row>
    <row r="130" spans="1:8" s="16" customFormat="1" ht="18" customHeight="1">
      <c r="A130" s="15"/>
      <c r="B130" s="21"/>
      <c r="C130" s="21"/>
      <c r="G130" s="17"/>
      <c r="H130" s="18"/>
    </row>
    <row r="131" spans="1:8" s="16" customFormat="1" ht="18" customHeight="1">
      <c r="A131" s="15"/>
      <c r="B131" s="22"/>
      <c r="C131" s="22"/>
      <c r="G131" s="17"/>
      <c r="H131" s="18"/>
    </row>
    <row r="519" ht="12"/>
  </sheetData>
  <sheetProtection/>
  <mergeCells count="23">
    <mergeCell ref="F6:F7"/>
    <mergeCell ref="A121:D121"/>
    <mergeCell ref="G123:H123"/>
    <mergeCell ref="C17:H17"/>
    <mergeCell ref="E124:F124"/>
    <mergeCell ref="E125:F125"/>
    <mergeCell ref="A127:D127"/>
    <mergeCell ref="F122:H122"/>
    <mergeCell ref="A124:D124"/>
    <mergeCell ref="A123:D123"/>
    <mergeCell ref="E123:F123"/>
    <mergeCell ref="E127:F127"/>
    <mergeCell ref="G127:H127"/>
    <mergeCell ref="A1:H1"/>
    <mergeCell ref="A2:H2"/>
    <mergeCell ref="A4:H4"/>
    <mergeCell ref="A6:A7"/>
    <mergeCell ref="B6:B7"/>
    <mergeCell ref="G6:G7"/>
    <mergeCell ref="H6:H7"/>
    <mergeCell ref="C6:C7"/>
    <mergeCell ref="D6:D7"/>
    <mergeCell ref="E6:E7"/>
  </mergeCells>
  <printOptions horizontalCentered="1"/>
  <pageMargins left="0.2" right="0.2" top="0.23" bottom="0.36" header="0.17" footer="0.25"/>
  <pageSetup horizontalDpi="300" verticalDpi="300" orientation="portrait" paperSize="9" r:id="rId3"/>
  <headerFooter alignWithMargins="0">
    <oddFooter>&amp;C&amp;12Trang 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F25" sqref="F25:G25"/>
    </sheetView>
  </sheetViews>
  <sheetFormatPr defaultColWidth="11.00390625" defaultRowHeight="15.75"/>
  <cols>
    <col min="1" max="1" width="6.875" style="15" customWidth="1"/>
    <col min="2" max="2" width="7.625" style="15" hidden="1" customWidth="1"/>
    <col min="3" max="3" width="14.875" style="16" customWidth="1"/>
    <col min="4" max="4" width="9.50390625" style="16" customWidth="1"/>
    <col min="5" max="5" width="18.375" style="16" customWidth="1"/>
    <col min="6" max="6" width="14.00390625" style="17" customWidth="1"/>
    <col min="7" max="7" width="15.375" style="18" customWidth="1"/>
    <col min="8" max="16384" width="11.00390625" style="19" customWidth="1"/>
  </cols>
  <sheetData>
    <row r="1" spans="1:7" s="2" customFormat="1" ht="18">
      <c r="A1" s="279" t="s">
        <v>313</v>
      </c>
      <c r="B1" s="279"/>
      <c r="C1" s="279"/>
      <c r="D1" s="279"/>
      <c r="E1" s="279"/>
      <c r="F1" s="279"/>
      <c r="G1" s="279"/>
    </row>
    <row r="2" spans="1:7" s="2" customFormat="1" ht="18">
      <c r="A2" s="280" t="s">
        <v>314</v>
      </c>
      <c r="B2" s="280"/>
      <c r="C2" s="280"/>
      <c r="D2" s="280"/>
      <c r="E2" s="280"/>
      <c r="F2" s="280"/>
      <c r="G2" s="280"/>
    </row>
    <row r="3" spans="1:7" s="2" customFormat="1" ht="14.25" customHeight="1">
      <c r="A3" s="52"/>
      <c r="B3" s="52"/>
      <c r="C3" s="52"/>
      <c r="D3" s="52"/>
      <c r="E3" s="52"/>
      <c r="F3" s="52"/>
      <c r="G3" s="52"/>
    </row>
    <row r="4" spans="1:7" s="2" customFormat="1" ht="59.25" customHeight="1">
      <c r="A4" s="281" t="s">
        <v>338</v>
      </c>
      <c r="B4" s="281"/>
      <c r="C4" s="281"/>
      <c r="D4" s="281"/>
      <c r="E4" s="281"/>
      <c r="F4" s="281"/>
      <c r="G4" s="281"/>
    </row>
    <row r="5" spans="1:7" s="1" customFormat="1" ht="37.5" customHeight="1" hidden="1">
      <c r="A5" s="53"/>
      <c r="B5" s="53"/>
      <c r="C5" s="53"/>
      <c r="D5" s="53"/>
      <c r="E5" s="53"/>
      <c r="F5" s="53"/>
      <c r="G5" s="53"/>
    </row>
    <row r="6" spans="1:7" s="3" customFormat="1" ht="17.25" customHeight="1">
      <c r="A6" s="282" t="s">
        <v>13</v>
      </c>
      <c r="B6" s="282" t="s">
        <v>14</v>
      </c>
      <c r="C6" s="288" t="s">
        <v>15</v>
      </c>
      <c r="D6" s="290" t="s">
        <v>16</v>
      </c>
      <c r="E6" s="297" t="s">
        <v>17</v>
      </c>
      <c r="F6" s="284" t="s">
        <v>341</v>
      </c>
      <c r="G6" s="286" t="s">
        <v>343</v>
      </c>
    </row>
    <row r="7" spans="1:7" s="3" customFormat="1" ht="6.75" customHeight="1">
      <c r="A7" s="283"/>
      <c r="B7" s="283"/>
      <c r="C7" s="289"/>
      <c r="D7" s="291"/>
      <c r="E7" s="298"/>
      <c r="F7" s="285"/>
      <c r="G7" s="287"/>
    </row>
    <row r="8" spans="1:7" s="5" customFormat="1" ht="24" customHeight="1">
      <c r="A8" s="4" t="s">
        <v>316</v>
      </c>
      <c r="B8" s="4"/>
      <c r="C8" s="54" t="s">
        <v>339</v>
      </c>
      <c r="D8" s="55"/>
      <c r="E8" s="55"/>
      <c r="F8" s="55"/>
      <c r="G8" s="56"/>
    </row>
    <row r="9" spans="1:7" s="13" customFormat="1" ht="28.5" customHeight="1">
      <c r="A9" s="6">
        <v>1</v>
      </c>
      <c r="B9" s="7"/>
      <c r="C9" s="8" t="s">
        <v>340</v>
      </c>
      <c r="D9" s="9"/>
      <c r="E9" s="10" t="s">
        <v>22</v>
      </c>
      <c r="F9" s="11" t="s">
        <v>342</v>
      </c>
      <c r="G9" s="10"/>
    </row>
    <row r="10" spans="1:7" s="13" customFormat="1" ht="28.5" customHeight="1">
      <c r="A10" s="6">
        <v>2</v>
      </c>
      <c r="B10" s="7"/>
      <c r="C10" s="8" t="s">
        <v>344</v>
      </c>
      <c r="D10" s="9"/>
      <c r="E10" s="10" t="s">
        <v>26</v>
      </c>
      <c r="F10" s="11" t="s">
        <v>345</v>
      </c>
      <c r="G10" s="12"/>
    </row>
    <row r="11" spans="1:7" s="13" customFormat="1" ht="28.5" customHeight="1">
      <c r="A11" s="4" t="s">
        <v>317</v>
      </c>
      <c r="B11" s="4"/>
      <c r="C11" s="54" t="s">
        <v>346</v>
      </c>
      <c r="D11" s="55"/>
      <c r="E11" s="55"/>
      <c r="F11" s="55"/>
      <c r="G11" s="56"/>
    </row>
    <row r="12" spans="1:7" ht="28.5" customHeight="1">
      <c r="A12" s="6">
        <v>1</v>
      </c>
      <c r="B12" s="7"/>
      <c r="C12" s="26" t="s">
        <v>347</v>
      </c>
      <c r="D12" s="27"/>
      <c r="E12" s="10" t="s">
        <v>22</v>
      </c>
      <c r="F12" s="11" t="s">
        <v>345</v>
      </c>
      <c r="G12" s="28"/>
    </row>
    <row r="13" spans="1:7" ht="28.5" customHeight="1">
      <c r="A13" s="6">
        <v>2</v>
      </c>
      <c r="B13" s="7"/>
      <c r="C13" s="44" t="s">
        <v>348</v>
      </c>
      <c r="D13" s="45"/>
      <c r="E13" s="10" t="s">
        <v>26</v>
      </c>
      <c r="F13" s="11" t="s">
        <v>345</v>
      </c>
      <c r="G13" s="48"/>
    </row>
    <row r="14" spans="1:7" ht="28.5" customHeight="1">
      <c r="A14" s="4" t="s">
        <v>319</v>
      </c>
      <c r="B14" s="4"/>
      <c r="C14" s="54" t="s">
        <v>349</v>
      </c>
      <c r="D14" s="55"/>
      <c r="E14" s="55"/>
      <c r="F14" s="55"/>
      <c r="G14" s="56"/>
    </row>
    <row r="15" spans="1:7" ht="28.5" customHeight="1">
      <c r="A15" s="6">
        <v>1</v>
      </c>
      <c r="B15" s="7"/>
      <c r="C15" s="26" t="s">
        <v>350</v>
      </c>
      <c r="D15" s="27"/>
      <c r="E15" s="10" t="s">
        <v>22</v>
      </c>
      <c r="F15" s="11" t="s">
        <v>345</v>
      </c>
      <c r="G15" s="28"/>
    </row>
    <row r="16" spans="1:7" ht="28.5" customHeight="1">
      <c r="A16" s="6">
        <v>2</v>
      </c>
      <c r="B16" s="7"/>
      <c r="C16" s="26" t="s">
        <v>351</v>
      </c>
      <c r="D16" s="27"/>
      <c r="E16" s="10" t="s">
        <v>22</v>
      </c>
      <c r="F16" s="11" t="s">
        <v>345</v>
      </c>
      <c r="G16" s="28"/>
    </row>
    <row r="17" spans="1:7" ht="28.5" customHeight="1">
      <c r="A17" s="4" t="s">
        <v>321</v>
      </c>
      <c r="B17" s="4"/>
      <c r="C17" s="54" t="s">
        <v>352</v>
      </c>
      <c r="D17" s="55"/>
      <c r="E17" s="55"/>
      <c r="F17" s="55"/>
      <c r="G17" s="56"/>
    </row>
    <row r="18" spans="1:7" ht="28.5" customHeight="1">
      <c r="A18" s="6">
        <v>1</v>
      </c>
      <c r="B18" s="7"/>
      <c r="C18" s="26" t="s">
        <v>353</v>
      </c>
      <c r="D18" s="27"/>
      <c r="E18" s="10" t="s">
        <v>22</v>
      </c>
      <c r="F18" s="11" t="s">
        <v>345</v>
      </c>
      <c r="G18" s="28"/>
    </row>
    <row r="19" spans="1:7" ht="28.5" customHeight="1">
      <c r="A19" s="6">
        <v>2</v>
      </c>
      <c r="B19" s="7"/>
      <c r="C19" s="23" t="s">
        <v>354</v>
      </c>
      <c r="D19" s="49"/>
      <c r="E19" s="10" t="s">
        <v>26</v>
      </c>
      <c r="F19" s="11" t="s">
        <v>345</v>
      </c>
      <c r="G19" s="28"/>
    </row>
    <row r="20" spans="1:7" ht="28.5" customHeight="1">
      <c r="A20" s="4" t="s">
        <v>323</v>
      </c>
      <c r="B20" s="4"/>
      <c r="C20" s="54" t="s">
        <v>355</v>
      </c>
      <c r="D20" s="55"/>
      <c r="E20" s="55"/>
      <c r="F20" s="55"/>
      <c r="G20" s="56"/>
    </row>
    <row r="21" spans="1:7" ht="28.5" customHeight="1">
      <c r="A21" s="83">
        <v>1</v>
      </c>
      <c r="B21" s="84"/>
      <c r="C21" s="85" t="s">
        <v>356</v>
      </c>
      <c r="D21" s="86"/>
      <c r="E21" s="87" t="s">
        <v>22</v>
      </c>
      <c r="F21" s="88" t="s">
        <v>345</v>
      </c>
      <c r="G21" s="89"/>
    </row>
    <row r="22" ht="6.75" customHeight="1"/>
    <row r="23" spans="1:4" ht="20.25" customHeight="1">
      <c r="A23" s="299" t="s">
        <v>360</v>
      </c>
      <c r="B23" s="299"/>
      <c r="C23" s="299"/>
      <c r="D23" s="90"/>
    </row>
    <row r="24" spans="2:7" ht="20.25" customHeight="1">
      <c r="B24" s="20"/>
      <c r="E24" s="293" t="s">
        <v>357</v>
      </c>
      <c r="F24" s="293"/>
      <c r="G24" s="293"/>
    </row>
    <row r="25" spans="1:7" s="77" customFormat="1" ht="15" customHeight="1">
      <c r="A25" s="292"/>
      <c r="B25" s="292"/>
      <c r="C25" s="292"/>
      <c r="D25" s="295"/>
      <c r="E25" s="295"/>
      <c r="F25" s="296" t="s">
        <v>358</v>
      </c>
      <c r="G25" s="296"/>
    </row>
    <row r="26" spans="1:7" s="80" customFormat="1" ht="15" customHeight="1">
      <c r="A26" s="294"/>
      <c r="B26" s="294"/>
      <c r="C26" s="294"/>
      <c r="D26" s="295"/>
      <c r="E26" s="295"/>
      <c r="F26" s="78"/>
      <c r="G26" s="79"/>
    </row>
    <row r="27" spans="1:7" s="80" customFormat="1" ht="15" customHeight="1">
      <c r="A27" s="81"/>
      <c r="B27" s="82"/>
      <c r="D27" s="295"/>
      <c r="E27" s="295"/>
      <c r="F27" s="78"/>
      <c r="G27" s="79"/>
    </row>
    <row r="28" spans="1:2" s="77" customFormat="1" ht="43.5" customHeight="1">
      <c r="A28" s="75"/>
      <c r="B28" s="76"/>
    </row>
    <row r="29" spans="1:7" s="16" customFormat="1" ht="18" customHeight="1">
      <c r="A29" s="292"/>
      <c r="B29" s="292"/>
      <c r="C29" s="292"/>
      <c r="D29" s="295"/>
      <c r="E29" s="295"/>
      <c r="F29" s="296" t="s">
        <v>359</v>
      </c>
      <c r="G29" s="296"/>
    </row>
    <row r="30" spans="1:7" s="16" customFormat="1" ht="18" customHeight="1">
      <c r="A30" s="15"/>
      <c r="B30" s="21"/>
      <c r="F30" s="17"/>
      <c r="G30" s="18"/>
    </row>
    <row r="31" spans="1:7" s="16" customFormat="1" ht="18" customHeight="1">
      <c r="A31" s="15"/>
      <c r="B31" s="21"/>
      <c r="F31" s="17"/>
      <c r="G31" s="18"/>
    </row>
    <row r="32" spans="1:7" s="16" customFormat="1" ht="18" customHeight="1">
      <c r="A32" s="15"/>
      <c r="B32" s="21"/>
      <c r="F32" s="17"/>
      <c r="G32" s="18"/>
    </row>
    <row r="33" spans="1:7" s="16" customFormat="1" ht="18" customHeight="1">
      <c r="A33" s="15"/>
      <c r="B33" s="22"/>
      <c r="F33" s="17"/>
      <c r="G33" s="18"/>
    </row>
  </sheetData>
  <sheetProtection/>
  <mergeCells count="21">
    <mergeCell ref="D27:E27"/>
    <mergeCell ref="F6:F7"/>
    <mergeCell ref="D25:E25"/>
    <mergeCell ref="D6:D7"/>
    <mergeCell ref="F25:G25"/>
    <mergeCell ref="A29:C29"/>
    <mergeCell ref="D29:E29"/>
    <mergeCell ref="F29:G29"/>
    <mergeCell ref="A23:C23"/>
    <mergeCell ref="E24:G24"/>
    <mergeCell ref="A25:C25"/>
    <mergeCell ref="E6:E7"/>
    <mergeCell ref="A26:C26"/>
    <mergeCell ref="C6:C7"/>
    <mergeCell ref="D26:E26"/>
    <mergeCell ref="A1:G1"/>
    <mergeCell ref="A2:G2"/>
    <mergeCell ref="A4:G4"/>
    <mergeCell ref="A6:A7"/>
    <mergeCell ref="B6:B7"/>
    <mergeCell ref="G6:G7"/>
  </mergeCells>
  <printOptions horizontalCentered="1"/>
  <pageMargins left="0.2" right="0.2" top="0.23" bottom="0.36" header="0.17" footer="0.25"/>
  <pageSetup horizontalDpi="300" verticalDpi="300" orientation="portrait" paperSize="9" r:id="rId1"/>
  <headerFooter alignWithMargins="0">
    <oddFooter>&amp;C&amp;12Trang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KT</dc:creator>
  <cp:keywords/>
  <dc:description/>
  <cp:lastModifiedBy>Nguyễn Minh Thông </cp:lastModifiedBy>
  <cp:lastPrinted>2015-11-05T07:49:23Z</cp:lastPrinted>
  <dcterms:created xsi:type="dcterms:W3CDTF">2012-07-25T08:26:42Z</dcterms:created>
  <dcterms:modified xsi:type="dcterms:W3CDTF">2015-12-22T03:04:40Z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DocumentID">
    <vt:lpwstr>10286</vt:lpwstr>
  </property>
</Properties>
</file>