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92" activeTab="1"/>
  </bookViews>
  <sheets>
    <sheet name="TCNH" sheetId="1" r:id="rId1"/>
    <sheet name="TCNHCLC" sheetId="2" r:id="rId2"/>
  </sheets>
  <definedNames>
    <definedName name="_xlnm._FilterDatabase" localSheetId="0" hidden="1">'TCNH'!$A$5:$N$84</definedName>
    <definedName name="_xlnm._FilterDatabase" localSheetId="1" hidden="1">'TCNHCLC'!$A$4:$N$28</definedName>
    <definedName name="_xlnm.Print_Titles" localSheetId="0">'TCNH'!$3:$4</definedName>
    <definedName name="_xlnm.Print_Titles" localSheetId="1">'TCNHCLC'!$2:$3</definedName>
  </definedNames>
  <calcPr calcMode="manual" fullCalcOnLoad="1"/>
</workbook>
</file>

<file path=xl/sharedStrings.xml><?xml version="1.0" encoding="utf-8"?>
<sst xmlns="http://schemas.openxmlformats.org/spreadsheetml/2006/main" count="446" uniqueCount="279">
  <si>
    <t>STT</t>
  </si>
  <si>
    <t>Nơi sinh</t>
  </si>
  <si>
    <t>Trần Thị Thúy An</t>
  </si>
  <si>
    <t>Nam Định</t>
  </si>
  <si>
    <t>Hà Nội</t>
  </si>
  <si>
    <t>Hà Nam</t>
  </si>
  <si>
    <t>Nguyễn Thị Thuý Dung</t>
  </si>
  <si>
    <t>Tống Mỹ Duyên</t>
  </si>
  <si>
    <t>Thanh Hóa</t>
  </si>
  <si>
    <t>Bắc Ninh</t>
  </si>
  <si>
    <t>Đồng Ngọc Đức</t>
  </si>
  <si>
    <t>Hải Dương</t>
  </si>
  <si>
    <t>Nợ môn</t>
  </si>
  <si>
    <t>Nguyễn Văn Đức</t>
  </si>
  <si>
    <t>Nguyễn Thị Thu Hà</t>
  </si>
  <si>
    <t>Hà nội</t>
  </si>
  <si>
    <t>Phạm Mạnh Hà</t>
  </si>
  <si>
    <t>Thái Bình</t>
  </si>
  <si>
    <t> 12050046</t>
  </si>
  <si>
    <t> Nguyễn Thị Hoa</t>
  </si>
  <si>
    <t> 12050053</t>
  </si>
  <si>
    <t> Vũ Hương Huyền</t>
  </si>
  <si>
    <t>Bắc Giang</t>
  </si>
  <si>
    <t>Vũ Trung Kiên</t>
  </si>
  <si>
    <t>Nguyễn Thị Liên</t>
  </si>
  <si>
    <t>Lê Bá Khánh Linh</t>
  </si>
  <si>
    <t>Vĩnh Phúc</t>
  </si>
  <si>
    <t>Nguyễn Thị Kim Ngân</t>
  </si>
  <si>
    <t> 12050084</t>
  </si>
  <si>
    <t> Nguyễn Tú Oanh</t>
  </si>
  <si>
    <t> 12050090</t>
  </si>
  <si>
    <t> Nguyễn Thị Hồng Quyên</t>
  </si>
  <si>
    <t>Trần Thị Tân</t>
  </si>
  <si>
    <t>Lê Thị Thơm</t>
  </si>
  <si>
    <t>Vũ Thị Thuý</t>
  </si>
  <si>
    <t>Yên Bái</t>
  </si>
  <si>
    <t>Đào Thị Thúy</t>
  </si>
  <si>
    <t>Trần Hữu Tiến</t>
  </si>
  <si>
    <t>Hưng Yên</t>
  </si>
  <si>
    <t>Cao Bằng</t>
  </si>
  <si>
    <t>Lý Thị Quỳnh Trang</t>
  </si>
  <si>
    <t>Nguyễn Thị Trang</t>
  </si>
  <si>
    <t>Phí Hữu Trường</t>
  </si>
  <si>
    <t> 12050122</t>
  </si>
  <si>
    <t> Nguyễn Văn Tuấn</t>
  </si>
  <si>
    <t>Trịnh Văn Tuyền</t>
  </si>
  <si>
    <t>Nguyễn Thanh Tùng</t>
  </si>
  <si>
    <t> 12050127</t>
  </si>
  <si>
    <t> Nguyễn Thị Tú</t>
  </si>
  <si>
    <t>Nguyễn Thị Vân</t>
  </si>
  <si>
    <t>Nguyễn Tiến Đạt</t>
  </si>
  <si>
    <t>Ngô Thu Hằng</t>
  </si>
  <si>
    <t>Dương Thị Hương Liên</t>
  </si>
  <si>
    <t>Nguyễn Mạnh Thắng</t>
  </si>
  <si>
    <t>Đặng Ngọc Thu</t>
  </si>
  <si>
    <t>Ninh Bình</t>
  </si>
  <si>
    <t>Nghệ An</t>
  </si>
  <si>
    <t>Vũ Thị Phương Thảo</t>
  </si>
  <si>
    <t>Dương Việt Anh</t>
  </si>
  <si>
    <t>Hải Phòng</t>
  </si>
  <si>
    <t>Lê Thị Châu</t>
  </si>
  <si>
    <t>Quảng Ninh</t>
  </si>
  <si>
    <t>Đào Phương Đông</t>
  </si>
  <si>
    <t>Lê Thị Minh Phương</t>
  </si>
  <si>
    <t>Lư Thị Thu Trang</t>
  </si>
  <si>
    <t>Vũ Thị Thu Trang</t>
  </si>
  <si>
    <t>Lê Phương Uyên</t>
  </si>
  <si>
    <t> 12050228</t>
  </si>
  <si>
    <t> Vũ Văn Đức</t>
  </si>
  <si>
    <t>Đỗ Thị Hải Yến</t>
  </si>
  <si>
    <t>Phí Thị Thu Hằng</t>
  </si>
  <si>
    <t>Lạng Sơn</t>
  </si>
  <si>
    <t>Nguyễn Thị Thu Hiền</t>
  </si>
  <si>
    <t>Phú Thọ</t>
  </si>
  <si>
    <t> 12050270</t>
  </si>
  <si>
    <t> Lương Thu Hoài</t>
  </si>
  <si>
    <t>Thân Thị Liên</t>
  </si>
  <si>
    <t>Đỗ Thuỳ Linh</t>
  </si>
  <si>
    <t>Trương Khánh Linh</t>
  </si>
  <si>
    <t>Trần Thị Huyền My</t>
  </si>
  <si>
    <t>Đặng Thị Hồng Nhung</t>
  </si>
  <si>
    <t>Đỗ Thị Sen</t>
  </si>
  <si>
    <t>Trần Quang Thắng</t>
  </si>
  <si>
    <t>Nguyễn Lê Hương Thu</t>
  </si>
  <si>
    <t>Nguyễn Thị Thu</t>
  </si>
  <si>
    <t> 12050322</t>
  </si>
  <si>
    <t> Nguyễn Minh Thục</t>
  </si>
  <si>
    <t> 12050336</t>
  </si>
  <si>
    <t> Phạm Thị Yến</t>
  </si>
  <si>
    <t>Hoàng Thị Ngọc ánh</t>
  </si>
  <si>
    <t>Đoàn Thái Ngân</t>
  </si>
  <si>
    <t>Lê Thị Nhàn</t>
  </si>
  <si>
    <t>Nguyễn Lan Phương</t>
  </si>
  <si>
    <t>Bùi Thị Hạ</t>
  </si>
  <si>
    <t>Hà Thị Hoài Thương</t>
  </si>
  <si>
    <t> 12050468</t>
  </si>
  <si>
    <t> Quách Thị Tư</t>
  </si>
  <si>
    <t> 12050469</t>
  </si>
  <si>
    <t> Phạm Thị Nghĩa</t>
  </si>
  <si>
    <t> 12050472</t>
  </si>
  <si>
    <t> Vi Thị Dược</t>
  </si>
  <si>
    <t>Dương Minh Thành</t>
  </si>
  <si>
    <t>Đoàn Thị Mai Hương</t>
  </si>
  <si>
    <t>Vy Mạnh Tuấn</t>
  </si>
  <si>
    <t> 12050480</t>
  </si>
  <si>
    <t> Vũ Thành Công</t>
  </si>
  <si>
    <t>Đới Đức Đạt</t>
  </si>
  <si>
    <t>Hòa Bình</t>
  </si>
  <si>
    <t>Thái Nguyên</t>
  </si>
  <si>
    <t>Đoàn Thị Hương Giang</t>
  </si>
  <si>
    <t>Hoàng Thị Vân</t>
  </si>
  <si>
    <t> 12050493</t>
  </si>
  <si>
    <t> Nông Ngọc Lan</t>
  </si>
  <si>
    <t> 12050498</t>
  </si>
  <si>
    <t> Hoàng Thị Nga</t>
  </si>
  <si>
    <t>Hoàng Như Quý</t>
  </si>
  <si>
    <t> 12050502</t>
  </si>
  <si>
    <t> Ôn Thị Thanh</t>
  </si>
  <si>
    <t>Đào Ngọc Vân</t>
  </si>
  <si>
    <t>Nguyễn Thiên Quang</t>
  </si>
  <si>
    <t>Vũ Văn Thắng</t>
  </si>
  <si>
    <t>Nguyễn Xuyến Chi</t>
  </si>
  <si>
    <t>Trần Thị Giang</t>
  </si>
  <si>
    <t> 12050561</t>
  </si>
  <si>
    <t> Mạc Thị Kim Lan</t>
  </si>
  <si>
    <t>Thân Thị Huê</t>
  </si>
  <si>
    <t> 12050563</t>
  </si>
  <si>
    <t> Lê Thị Tố Uyên</t>
  </si>
  <si>
    <t>Lưu Thị Quyên</t>
  </si>
  <si>
    <t> 12050566</t>
  </si>
  <si>
    <t> Trần Xuân Lực</t>
  </si>
  <si>
    <t>Nguyễn Thu Mai</t>
  </si>
  <si>
    <t>Trần Anh Quân</t>
  </si>
  <si>
    <t>Trần Khánh Ly</t>
  </si>
  <si>
    <t>Phạm Thị Thu Hương</t>
  </si>
  <si>
    <t>Phạm Thúy Dược</t>
  </si>
  <si>
    <t>Dương Đức Trung</t>
  </si>
  <si>
    <t> 12050573</t>
  </si>
  <si>
    <t> Nguyễn Thị Minh Sang</t>
  </si>
  <si>
    <t> 12050574</t>
  </si>
  <si>
    <t> Vũ Thị Linh</t>
  </si>
  <si>
    <t>Trịnh Thị Yến</t>
  </si>
  <si>
    <t>Nguyễn Thị Mai Nga</t>
  </si>
  <si>
    <t> 12050681</t>
  </si>
  <si>
    <t> Nguyễn Thị Thảo</t>
  </si>
  <si>
    <t>Nguyễn Thị Thơ</t>
  </si>
  <si>
    <t>Nguyễn Văn Quý</t>
  </si>
  <si>
    <t>Lê Ngọc Thiên Trang</t>
  </si>
  <si>
    <t>Đắk Lắk</t>
  </si>
  <si>
    <t>Lê Thuỳ Dương</t>
  </si>
  <si>
    <t>Trần Thị Mai Hương</t>
  </si>
  <si>
    <t>Lý Thu Thảo</t>
  </si>
  <si>
    <t>Lưu Minh Khôi</t>
  </si>
  <si>
    <t>Số vào sổ</t>
  </si>
  <si>
    <t>Điểm
TB</t>
  </si>
  <si>
    <t>Xếp loại</t>
  </si>
  <si>
    <t>Ký nhận</t>
  </si>
  <si>
    <t>Ghi chú</t>
  </si>
  <si>
    <t>Ngày sinh</t>
  </si>
  <si>
    <t>Họ và tên</t>
  </si>
  <si>
    <t>Mã SV</t>
  </si>
  <si>
    <t>Môn 
1</t>
  </si>
  <si>
    <t>Môn
 2</t>
  </si>
  <si>
    <t>Môn 
3</t>
  </si>
  <si>
    <t>5. Ngành Tài chính ngân hàng</t>
  </si>
  <si>
    <t>5.1 Ngành Tài chính ngân hàng</t>
  </si>
  <si>
    <t>5.2 Ngành Tài chính ngân hàng CLC</t>
  </si>
  <si>
    <t>Trung bình</t>
  </si>
  <si>
    <t>Giỏi</t>
  </si>
  <si>
    <t>Khá</t>
  </si>
  <si>
    <t>Nợ môn 2</t>
  </si>
  <si>
    <t>Nợ môn 2,3</t>
  </si>
  <si>
    <t>Nợ môn 1,2</t>
  </si>
  <si>
    <t>Nợ môn 3</t>
  </si>
  <si>
    <t>CQ16/1496</t>
  </si>
  <si>
    <t>CQ16/1497</t>
  </si>
  <si>
    <t>CQ16/1498</t>
  </si>
  <si>
    <t>CQ16/1499</t>
  </si>
  <si>
    <t>CQ16/1500</t>
  </si>
  <si>
    <t>CQ16/1501</t>
  </si>
  <si>
    <t>CQ16/1502</t>
  </si>
  <si>
    <t>CQ16/1503</t>
  </si>
  <si>
    <t>CQ16/1504</t>
  </si>
  <si>
    <t>CQ16/1505</t>
  </si>
  <si>
    <t>CQ16/1506</t>
  </si>
  <si>
    <t>CQ16/1507</t>
  </si>
  <si>
    <t>CQ16/1508</t>
  </si>
  <si>
    <t>CQ16/1509</t>
  </si>
  <si>
    <t>CQ16/1510</t>
  </si>
  <si>
    <t>CQ16/1511</t>
  </si>
  <si>
    <t>CQ16/1512</t>
  </si>
  <si>
    <t>CQ16/1513</t>
  </si>
  <si>
    <t>CQ16/1514</t>
  </si>
  <si>
    <t>CQ16/1515</t>
  </si>
  <si>
    <t>CQ16/1516</t>
  </si>
  <si>
    <t>CQ16/1517</t>
  </si>
  <si>
    <t>CQ16/1518</t>
  </si>
  <si>
    <t>CQ16/1519</t>
  </si>
  <si>
    <t>CQ16/1520</t>
  </si>
  <si>
    <t>CQ16/1521</t>
  </si>
  <si>
    <t>CQ16/1522</t>
  </si>
  <si>
    <t>CQ16/1523</t>
  </si>
  <si>
    <t>CQ16/1524</t>
  </si>
  <si>
    <t>CQ16/1525</t>
  </si>
  <si>
    <t>CQ16/1526</t>
  </si>
  <si>
    <t>CQ16/1527</t>
  </si>
  <si>
    <t>CQ16/1528</t>
  </si>
  <si>
    <t>CQ16/1529</t>
  </si>
  <si>
    <t>CQ16/1530</t>
  </si>
  <si>
    <t>CQ16/1531</t>
  </si>
  <si>
    <t>CQ16/1532</t>
  </si>
  <si>
    <t>CQ16/1533</t>
  </si>
  <si>
    <t>CQ16/1534</t>
  </si>
  <si>
    <t>CQ16/1535</t>
  </si>
  <si>
    <t>CQ16/1536</t>
  </si>
  <si>
    <t>CQ16/1537</t>
  </si>
  <si>
    <t>CQ16/1538</t>
  </si>
  <si>
    <t>CQ16/1539</t>
  </si>
  <si>
    <t>CQ16/1540</t>
  </si>
  <si>
    <t>CQ16/1541</t>
  </si>
  <si>
    <t>CQ16/1542</t>
  </si>
  <si>
    <t>CQ16/1543</t>
  </si>
  <si>
    <t>CQ16/1544</t>
  </si>
  <si>
    <t>CQ16/1545</t>
  </si>
  <si>
    <t>CQ16/1546</t>
  </si>
  <si>
    <t>CQ16/1547</t>
  </si>
  <si>
    <t>CQ16/1548</t>
  </si>
  <si>
    <t>CQ16/1549</t>
  </si>
  <si>
    <t>CQ16/1550</t>
  </si>
  <si>
    <t>CQ16/1551</t>
  </si>
  <si>
    <t>CQ16/1552</t>
  </si>
  <si>
    <t>CQ16/1553</t>
  </si>
  <si>
    <t>CQ16/1554</t>
  </si>
  <si>
    <t>CQ16/1555</t>
  </si>
  <si>
    <t>CQ16/1556</t>
  </si>
  <si>
    <t>CQ16/1557</t>
  </si>
  <si>
    <t>CQ16/1558</t>
  </si>
  <si>
    <t>CQ16/1559</t>
  </si>
  <si>
    <t>CQ16/1560</t>
  </si>
  <si>
    <t>CQ16/1561</t>
  </si>
  <si>
    <t>CQ16/1562</t>
  </si>
  <si>
    <t>CQ16/1563</t>
  </si>
  <si>
    <t>CQ16/1564</t>
  </si>
  <si>
    <t>CQ16/1565</t>
  </si>
  <si>
    <t>CQ16/1566</t>
  </si>
  <si>
    <t>CQ16/1567</t>
  </si>
  <si>
    <t>CQ16/1568</t>
  </si>
  <si>
    <t>CQ16/1569</t>
  </si>
  <si>
    <t>CQ16/1570</t>
  </si>
  <si>
    <t>CQ16/1571</t>
  </si>
  <si>
    <t>CQ16/1572</t>
  </si>
  <si>
    <t>CQ16/1573</t>
  </si>
  <si>
    <t>CQ16/1574</t>
  </si>
  <si>
    <t>CQ16/1575</t>
  </si>
  <si>
    <t>CQ16/1576</t>
  </si>
  <si>
    <t>CQ16/1577</t>
  </si>
  <si>
    <t>CQ16/1578</t>
  </si>
  <si>
    <t>CQ16/1579</t>
  </si>
  <si>
    <t>CQ16/1580</t>
  </si>
  <si>
    <t>CQ16/1581</t>
  </si>
  <si>
    <t>CQ16/1582</t>
  </si>
  <si>
    <t>CQ16/1583</t>
  </si>
  <si>
    <t>CQ16/1584</t>
  </si>
  <si>
    <t>CQ16/1585</t>
  </si>
  <si>
    <t>CQ16/1586</t>
  </si>
  <si>
    <t>CQ16/1587</t>
  </si>
  <si>
    <t>CQ16/1588</t>
  </si>
  <si>
    <t>CQ16/1589</t>
  </si>
  <si>
    <t>CQ16/1590</t>
  </si>
  <si>
    <t>CQ16/1591</t>
  </si>
  <si>
    <t>CQ16/1592</t>
  </si>
  <si>
    <t>CQ16/1593</t>
  </si>
  <si>
    <t>CQ16/1594</t>
  </si>
  <si>
    <t>CQ16/1595</t>
  </si>
  <si>
    <t>CQ16/1596</t>
  </si>
  <si>
    <t>CQ16/1597</t>
  </si>
  <si>
    <t>CQ16/1598</t>
  </si>
  <si>
    <t>CQ16/1599</t>
  </si>
  <si>
    <t>CQ16/1600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</si>
</sst>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.VnTime"/>
      <family val="2"/>
    </font>
    <font>
      <sz val="12"/>
      <color indexed="8"/>
      <name val="Tahoma"/>
      <family val="2"/>
    </font>
    <font>
      <sz val="12"/>
      <name val=".VnArial Narrow"/>
      <family val="2"/>
    </font>
    <font>
      <b/>
      <sz val="12"/>
      <name val="Times New Roman"/>
      <family val="1"/>
    </font>
    <font>
      <b/>
      <sz val="12"/>
      <name val=".VnArial Narrow"/>
      <family val="2"/>
    </font>
    <font>
      <sz val="12"/>
      <name val=".VnTime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/>
      <protection/>
    </xf>
    <xf numFmtId="0" fontId="5" fillId="0" borderId="10" xfId="60" applyNumberFormat="1" applyFont="1" applyFill="1" applyBorder="1" applyAlignment="1" applyProtection="1">
      <alignment horizontal="center" vertical="center"/>
      <protection/>
    </xf>
    <xf numFmtId="0" fontId="6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0" xfId="60" applyNumberFormat="1" applyFont="1" applyFill="1" applyBorder="1" applyAlignment="1" applyProtection="1">
      <alignment horizontal="center" vertical="center"/>
      <protection/>
    </xf>
    <xf numFmtId="0" fontId="7" fillId="0" borderId="0" xfId="60" applyNumberFormat="1" applyFont="1" applyFill="1" applyBorder="1" applyAlignment="1" applyProtection="1">
      <alignment/>
      <protection/>
    </xf>
    <xf numFmtId="14" fontId="6" fillId="0" borderId="0" xfId="60" applyNumberFormat="1" applyFont="1" applyFill="1" applyBorder="1" applyAlignment="1" applyProtection="1">
      <alignment horizontal="center" vertical="center"/>
      <protection/>
    </xf>
    <xf numFmtId="14" fontId="3" fillId="0" borderId="0" xfId="60" applyNumberFormat="1" applyFont="1" applyFill="1" applyBorder="1" applyAlignment="1" applyProtection="1">
      <alignment/>
      <protection/>
    </xf>
    <xf numFmtId="0" fontId="8" fillId="0" borderId="0" xfId="60" applyNumberFormat="1" applyFont="1" applyFill="1" applyBorder="1" applyAlignment="1" applyProtection="1">
      <alignment/>
      <protection/>
    </xf>
    <xf numFmtId="0" fontId="8" fillId="33" borderId="0" xfId="60" applyNumberFormat="1" applyFont="1" applyFill="1" applyBorder="1" applyAlignment="1" applyProtection="1">
      <alignment/>
      <protection/>
    </xf>
    <xf numFmtId="0" fontId="5" fillId="0" borderId="0" xfId="60" applyNumberFormat="1" applyFont="1" applyFill="1" applyBorder="1" applyAlignment="1" applyProtection="1">
      <alignment horizontal="center" vertical="center"/>
      <protection/>
    </xf>
    <xf numFmtId="0" fontId="8" fillId="0" borderId="11" xfId="60" applyNumberFormat="1" applyFont="1" applyFill="1" applyBorder="1" applyAlignment="1" applyProtection="1">
      <alignment horizont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left" wrapText="1"/>
    </xf>
    <xf numFmtId="164" fontId="8" fillId="0" borderId="11" xfId="0" applyNumberFormat="1" applyFont="1" applyBorder="1" applyAlignment="1">
      <alignment horizontal="center"/>
    </xf>
    <xf numFmtId="164" fontId="8" fillId="0" borderId="11" xfId="60" applyNumberFormat="1" applyFont="1" applyFill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1" xfId="60" applyNumberFormat="1" applyFont="1" applyFill="1" applyBorder="1" applyAlignment="1" applyProtection="1">
      <alignment/>
      <protection/>
    </xf>
    <xf numFmtId="0" fontId="8" fillId="0" borderId="12" xfId="60" applyNumberFormat="1" applyFont="1" applyFill="1" applyBorder="1" applyAlignment="1" applyProtection="1">
      <alignment horizontal="center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left" wrapText="1"/>
    </xf>
    <xf numFmtId="164" fontId="8" fillId="0" borderId="12" xfId="0" applyNumberFormat="1" applyFont="1" applyBorder="1" applyAlignment="1">
      <alignment horizontal="center"/>
    </xf>
    <xf numFmtId="164" fontId="8" fillId="0" borderId="12" xfId="60" applyNumberFormat="1" applyFont="1" applyFill="1" applyBorder="1" applyAlignment="1" applyProtection="1">
      <alignment horizontal="center"/>
      <protection/>
    </xf>
    <xf numFmtId="0" fontId="8" fillId="0" borderId="12" xfId="60" applyNumberFormat="1" applyFont="1" applyFill="1" applyBorder="1" applyAlignment="1" applyProtection="1">
      <alignment/>
      <protection/>
    </xf>
    <xf numFmtId="0" fontId="8" fillId="0" borderId="12" xfId="0" applyFont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 vertical="center" wrapText="1"/>
    </xf>
    <xf numFmtId="0" fontId="8" fillId="0" borderId="12" xfId="60" applyNumberFormat="1" applyFont="1" applyFill="1" applyBorder="1" applyAlignment="1" applyProtection="1">
      <alignment horizontal="left"/>
      <protection/>
    </xf>
    <xf numFmtId="164" fontId="10" fillId="0" borderId="12" xfId="0" applyNumberFormat="1" applyFont="1" applyBorder="1" applyAlignment="1">
      <alignment horizontal="center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left" wrapText="1"/>
    </xf>
    <xf numFmtId="14" fontId="8" fillId="34" borderId="12" xfId="0" applyNumberFormat="1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14" fontId="8" fillId="34" borderId="12" xfId="0" applyNumberFormat="1" applyFont="1" applyFill="1" applyBorder="1" applyAlignment="1">
      <alignment horizontal="center" vertical="center" wrapText="1"/>
    </xf>
    <xf numFmtId="0" fontId="8" fillId="0" borderId="13" xfId="60" applyNumberFormat="1" applyFont="1" applyFill="1" applyBorder="1" applyAlignment="1" applyProtection="1">
      <alignment horizontal="center"/>
      <protection/>
    </xf>
    <xf numFmtId="0" fontId="8" fillId="0" borderId="11" xfId="0" applyFont="1" applyBorder="1" applyAlignment="1">
      <alignment horizontal="center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vertical="center" wrapText="1"/>
    </xf>
    <xf numFmtId="14" fontId="8" fillId="35" borderId="12" xfId="0" applyNumberFormat="1" applyFont="1" applyFill="1" applyBorder="1" applyAlignment="1">
      <alignment horizontal="center" vertical="center" wrapText="1"/>
    </xf>
    <xf numFmtId="14" fontId="8" fillId="35" borderId="12" xfId="0" applyNumberFormat="1" applyFont="1" applyFill="1" applyBorder="1" applyAlignment="1">
      <alignment horizontal="left" wrapText="1"/>
    </xf>
    <xf numFmtId="164" fontId="8" fillId="33" borderId="12" xfId="0" applyNumberFormat="1" applyFont="1" applyFill="1" applyBorder="1" applyAlignment="1">
      <alignment horizontal="center"/>
    </xf>
    <xf numFmtId="164" fontId="8" fillId="33" borderId="12" xfId="60" applyNumberFormat="1" applyFont="1" applyFill="1" applyBorder="1" applyAlignment="1" applyProtection="1">
      <alignment horizontal="center"/>
      <protection/>
    </xf>
    <xf numFmtId="164" fontId="9" fillId="33" borderId="12" xfId="0" applyNumberFormat="1" applyFont="1" applyFill="1" applyBorder="1" applyAlignment="1">
      <alignment horizontal="center" vertical="center" wrapText="1"/>
    </xf>
    <xf numFmtId="0" fontId="8" fillId="33" borderId="12" xfId="60" applyNumberFormat="1" applyFont="1" applyFill="1" applyBorder="1" applyAlignment="1" applyProtection="1">
      <alignment/>
      <protection/>
    </xf>
    <xf numFmtId="164" fontId="10" fillId="0" borderId="12" xfId="0" applyNumberFormat="1" applyFont="1" applyFill="1" applyBorder="1" applyAlignment="1">
      <alignment horizontal="center" vertical="center" wrapText="1"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left" vertical="center"/>
      <protection/>
    </xf>
    <xf numFmtId="14" fontId="9" fillId="0" borderId="12" xfId="60" applyNumberFormat="1" applyFont="1" applyFill="1" applyBorder="1" applyAlignment="1" applyProtection="1">
      <alignment horizontal="center" vertical="center"/>
      <protection/>
    </xf>
    <xf numFmtId="164" fontId="9" fillId="0" borderId="12" xfId="60" applyNumberFormat="1" applyFont="1" applyFill="1" applyBorder="1" applyAlignment="1" applyProtection="1">
      <alignment horizontal="center" vertical="center"/>
      <protection/>
    </xf>
    <xf numFmtId="164" fontId="9" fillId="0" borderId="12" xfId="6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left" wrapText="1"/>
    </xf>
    <xf numFmtId="164" fontId="8" fillId="0" borderId="13" xfId="0" applyNumberFormat="1" applyFont="1" applyBorder="1" applyAlignment="1">
      <alignment horizontal="center"/>
    </xf>
    <xf numFmtId="164" fontId="8" fillId="0" borderId="13" xfId="60" applyNumberFormat="1" applyFont="1" applyFill="1" applyBorder="1" applyAlignment="1" applyProtection="1">
      <alignment horizontal="center"/>
      <protection/>
    </xf>
    <xf numFmtId="0" fontId="8" fillId="0" borderId="13" xfId="60" applyNumberFormat="1" applyFont="1" applyFill="1" applyBorder="1" applyAlignment="1" applyProtection="1">
      <alignment/>
      <protection/>
    </xf>
    <xf numFmtId="164" fontId="9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64" fontId="9" fillId="36" borderId="11" xfId="0" applyNumberFormat="1" applyFont="1" applyFill="1" applyBorder="1" applyAlignment="1">
      <alignment horizontal="center"/>
    </xf>
    <xf numFmtId="164" fontId="8" fillId="34" borderId="12" xfId="0" applyNumberFormat="1" applyFont="1" applyFill="1" applyBorder="1" applyAlignment="1">
      <alignment horizontal="center" vertical="center" wrapText="1"/>
    </xf>
    <xf numFmtId="0" fontId="8" fillId="33" borderId="12" xfId="60" applyNumberFormat="1" applyFont="1" applyFill="1" applyBorder="1" applyAlignment="1" applyProtection="1">
      <alignment horizontal="center"/>
      <protection/>
    </xf>
    <xf numFmtId="0" fontId="8" fillId="37" borderId="12" xfId="0" applyFont="1" applyFill="1" applyBorder="1" applyAlignment="1">
      <alignment horizontal="center" wrapText="1"/>
    </xf>
    <xf numFmtId="0" fontId="8" fillId="37" borderId="12" xfId="0" applyFont="1" applyFill="1" applyBorder="1" applyAlignment="1">
      <alignment horizontal="left" wrapText="1"/>
    </xf>
    <xf numFmtId="14" fontId="8" fillId="37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12" fillId="0" borderId="0" xfId="60" applyNumberFormat="1" applyFont="1" applyFill="1" applyBorder="1" applyAlignment="1" applyProtection="1">
      <alignment/>
      <protection/>
    </xf>
    <xf numFmtId="164" fontId="9" fillId="0" borderId="12" xfId="60" applyNumberFormat="1" applyFont="1" applyFill="1" applyBorder="1" applyAlignment="1" applyProtection="1">
      <alignment horizontal="center"/>
      <protection/>
    </xf>
    <xf numFmtId="0" fontId="12" fillId="0" borderId="0" xfId="60" applyNumberFormat="1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>
      <alignment horizontal="center"/>
    </xf>
    <xf numFmtId="164" fontId="8" fillId="34" borderId="12" xfId="0" applyNumberFormat="1" applyFont="1" applyFill="1" applyBorder="1" applyAlignment="1">
      <alignment horizontal="left" vertical="center" wrapText="1"/>
    </xf>
    <xf numFmtId="0" fontId="3" fillId="0" borderId="0" xfId="60" applyNumberFormat="1" applyFont="1" applyFill="1" applyBorder="1" applyAlignment="1" applyProtection="1">
      <alignment horizontal="left"/>
      <protection/>
    </xf>
    <xf numFmtId="164" fontId="9" fillId="36" borderId="13" xfId="0" applyNumberFormat="1" applyFont="1" applyFill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 wrapText="1"/>
    </xf>
    <xf numFmtId="0" fontId="4" fillId="0" borderId="0" xfId="60" applyNumberFormat="1" applyFont="1" applyFill="1" applyBorder="1" applyAlignment="1" applyProtection="1">
      <alignment horizontal="left" vertical="center"/>
      <protection/>
    </xf>
    <xf numFmtId="164" fontId="8" fillId="0" borderId="11" xfId="60" applyNumberFormat="1" applyFont="1" applyFill="1" applyBorder="1" applyAlignment="1" applyProtection="1">
      <alignment horizontal="left"/>
      <protection/>
    </xf>
    <xf numFmtId="164" fontId="8" fillId="0" borderId="13" xfId="60" applyNumberFormat="1" applyFont="1" applyFill="1" applyBorder="1" applyAlignment="1" applyProtection="1">
      <alignment horizontal="left"/>
      <protection/>
    </xf>
    <xf numFmtId="164" fontId="9" fillId="0" borderId="12" xfId="0" applyNumberFormat="1" applyFont="1" applyFill="1" applyBorder="1" applyAlignment="1">
      <alignment horizontal="left" vertical="center" wrapText="1"/>
    </xf>
    <xf numFmtId="0" fontId="8" fillId="33" borderId="12" xfId="60" applyNumberFormat="1" applyFont="1" applyFill="1" applyBorder="1" applyAlignment="1" applyProtection="1">
      <alignment horizontal="left"/>
      <protection/>
    </xf>
    <xf numFmtId="164" fontId="9" fillId="0" borderId="13" xfId="0" applyNumberFormat="1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left" vertical="center" wrapText="1"/>
    </xf>
    <xf numFmtId="0" fontId="8" fillId="0" borderId="11" xfId="60" applyNumberFormat="1" applyFont="1" applyFill="1" applyBorder="1" applyAlignment="1" applyProtection="1">
      <alignment horizontal="left"/>
      <protection/>
    </xf>
    <xf numFmtId="0" fontId="8" fillId="0" borderId="13" xfId="60" applyNumberFormat="1" applyFont="1" applyFill="1" applyBorder="1" applyAlignment="1" applyProtection="1">
      <alignment horizontal="left"/>
      <protection/>
    </xf>
    <xf numFmtId="0" fontId="9" fillId="0" borderId="12" xfId="60" applyNumberFormat="1" applyFont="1" applyFill="1" applyBorder="1" applyAlignment="1" applyProtection="1">
      <alignment horizontal="left"/>
      <protection/>
    </xf>
    <xf numFmtId="0" fontId="5" fillId="0" borderId="12" xfId="60" applyNumberFormat="1" applyFont="1" applyFill="1" applyBorder="1" applyAlignment="1" applyProtection="1">
      <alignment horizontal="left" vertical="center"/>
      <protection/>
    </xf>
    <xf numFmtId="164" fontId="9" fillId="36" borderId="12" xfId="0" applyNumberFormat="1" applyFont="1" applyFill="1" applyBorder="1" applyAlignment="1">
      <alignment horizontal="center"/>
    </xf>
    <xf numFmtId="164" fontId="8" fillId="0" borderId="12" xfId="60" applyNumberFormat="1" applyFont="1" applyFill="1" applyBorder="1" applyAlignment="1" applyProtection="1">
      <alignment horizontal="left"/>
      <protection/>
    </xf>
    <xf numFmtId="0" fontId="8" fillId="0" borderId="13" xfId="0" applyFont="1" applyBorder="1" applyAlignment="1">
      <alignment horizontal="center"/>
    </xf>
    <xf numFmtId="0" fontId="5" fillId="0" borderId="14" xfId="60" applyNumberFormat="1" applyFont="1" applyFill="1" applyBorder="1" applyAlignment="1" applyProtection="1">
      <alignment horizontal="center" vertical="center"/>
      <protection/>
    </xf>
    <xf numFmtId="14" fontId="9" fillId="0" borderId="12" xfId="60" applyNumberFormat="1" applyFont="1" applyFill="1" applyBorder="1" applyAlignment="1" applyProtection="1">
      <alignment horizontal="left" vertical="center"/>
      <protection/>
    </xf>
    <xf numFmtId="0" fontId="52" fillId="0" borderId="11" xfId="0" applyFont="1" applyBorder="1" applyAlignment="1">
      <alignment/>
    </xf>
    <xf numFmtId="14" fontId="8" fillId="0" borderId="13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Fill="1" applyBorder="1" applyAlignment="1">
      <alignment horizontal="left" vertical="center" wrapText="1"/>
    </xf>
    <xf numFmtId="0" fontId="52" fillId="0" borderId="13" xfId="0" applyFont="1" applyBorder="1" applyAlignment="1">
      <alignment/>
    </xf>
    <xf numFmtId="0" fontId="52" fillId="0" borderId="15" xfId="0" applyFont="1" applyBorder="1" applyAlignment="1">
      <alignment/>
    </xf>
    <xf numFmtId="0" fontId="5" fillId="0" borderId="16" xfId="60" applyNumberFormat="1" applyFont="1" applyFill="1" applyBorder="1" applyAlignment="1" applyProtection="1">
      <alignment horizontal="center" vertical="center"/>
      <protection/>
    </xf>
    <xf numFmtId="0" fontId="5" fillId="0" borderId="17" xfId="60" applyNumberFormat="1" applyFont="1" applyFill="1" applyBorder="1" applyAlignment="1" applyProtection="1">
      <alignment horizontal="center" vertical="center" wrapText="1"/>
      <protection/>
    </xf>
    <xf numFmtId="0" fontId="5" fillId="0" borderId="17" xfId="60" applyNumberFormat="1" applyFont="1" applyFill="1" applyBorder="1" applyAlignment="1" applyProtection="1">
      <alignment horizontal="center" vertical="center"/>
      <protection/>
    </xf>
    <xf numFmtId="0" fontId="5" fillId="0" borderId="14" xfId="60" applyNumberFormat="1" applyFont="1" applyFill="1" applyBorder="1" applyAlignment="1" applyProtection="1">
      <alignment horizontal="center" vertical="center"/>
      <protection/>
    </xf>
    <xf numFmtId="14" fontId="5" fillId="0" borderId="14" xfId="60" applyNumberFormat="1" applyFont="1" applyFill="1" applyBorder="1" applyAlignment="1" applyProtection="1">
      <alignment horizontal="center" vertical="center"/>
      <protection/>
    </xf>
    <xf numFmtId="0" fontId="5" fillId="0" borderId="18" xfId="60" applyNumberFormat="1" applyFont="1" applyFill="1" applyBorder="1" applyAlignment="1" applyProtection="1">
      <alignment horizontal="center" vertical="center" wrapText="1"/>
      <protection/>
    </xf>
    <xf numFmtId="0" fontId="5" fillId="0" borderId="19" xfId="60" applyNumberFormat="1" applyFont="1" applyFill="1" applyBorder="1" applyAlignment="1" applyProtection="1">
      <alignment horizontal="center" vertical="center"/>
      <protection/>
    </xf>
    <xf numFmtId="0" fontId="5" fillId="0" borderId="20" xfId="60" applyNumberFormat="1" applyFont="1" applyFill="1" applyBorder="1" applyAlignment="1" applyProtection="1">
      <alignment horizontal="center" vertical="center"/>
      <protection/>
    </xf>
    <xf numFmtId="0" fontId="5" fillId="0" borderId="14" xfId="60" applyNumberFormat="1" applyFont="1" applyFill="1" applyBorder="1" applyAlignment="1" applyProtection="1">
      <alignment horizontal="center" vertical="center" wrapText="1"/>
      <protection/>
    </xf>
    <xf numFmtId="14" fontId="5" fillId="0" borderId="21" xfId="60" applyNumberFormat="1" applyFont="1" applyFill="1" applyBorder="1" applyAlignment="1" applyProtection="1">
      <alignment horizontal="center" vertical="center"/>
      <protection/>
    </xf>
    <xf numFmtId="14" fontId="5" fillId="0" borderId="21" xfId="60" applyNumberFormat="1" applyFont="1" applyFill="1" applyBorder="1" applyAlignment="1" applyProtection="1">
      <alignment horizontal="center" vertical="center" wrapText="1"/>
      <protection/>
    </xf>
    <xf numFmtId="14" fontId="5" fillId="0" borderId="14" xfId="60" applyNumberFormat="1" applyFont="1" applyFill="1" applyBorder="1" applyAlignment="1" applyProtection="1">
      <alignment horizontal="center" vertical="center"/>
      <protection/>
    </xf>
    <xf numFmtId="0" fontId="5" fillId="0" borderId="21" xfId="60" applyNumberFormat="1" applyFont="1" applyFill="1" applyBorder="1" applyAlignment="1" applyProtection="1">
      <alignment horizontal="center" vertical="center" wrapText="1"/>
      <protection/>
    </xf>
    <xf numFmtId="0" fontId="5" fillId="0" borderId="18" xfId="6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R17" sqref="R17"/>
    </sheetView>
  </sheetViews>
  <sheetFormatPr defaultColWidth="9.140625" defaultRowHeight="18" customHeight="1"/>
  <cols>
    <col min="1" max="1" width="4.8515625" style="1" customWidth="1"/>
    <col min="2" max="2" width="10.8515625" style="1" customWidth="1"/>
    <col min="3" max="3" width="10.421875" style="2" customWidth="1"/>
    <col min="4" max="4" width="25.57421875" style="1" customWidth="1"/>
    <col min="5" max="5" width="25.57421875" style="1" hidden="1" customWidth="1"/>
    <col min="6" max="6" width="11.421875" style="9" customWidth="1"/>
    <col min="7" max="7" width="12.28125" style="1" customWidth="1"/>
    <col min="8" max="8" width="6.140625" style="1" customWidth="1"/>
    <col min="9" max="10" width="6.140625" style="2" customWidth="1"/>
    <col min="11" max="11" width="6.421875" style="2" customWidth="1"/>
    <col min="12" max="12" width="10.421875" style="80" customWidth="1"/>
    <col min="13" max="13" width="11.7109375" style="80" customWidth="1"/>
    <col min="14" max="14" width="11.00390625" style="1" customWidth="1"/>
    <col min="15" max="16384" width="9.140625" style="1" customWidth="1"/>
  </cols>
  <sheetData>
    <row r="1" spans="1:13" s="3" customFormat="1" ht="26.25" customHeight="1">
      <c r="A1" s="66" t="s">
        <v>164</v>
      </c>
      <c r="B1" s="12"/>
      <c r="C1" s="12"/>
      <c r="D1" s="12"/>
      <c r="E1" s="12"/>
      <c r="F1" s="8"/>
      <c r="G1" s="5"/>
      <c r="H1" s="5"/>
      <c r="I1" s="6"/>
      <c r="J1" s="6"/>
      <c r="K1" s="6"/>
      <c r="L1" s="83"/>
      <c r="M1" s="83"/>
    </row>
    <row r="2" spans="1:13" s="3" customFormat="1" ht="26.25" customHeight="1">
      <c r="A2" s="65" t="s">
        <v>165</v>
      </c>
      <c r="B2" s="12"/>
      <c r="C2" s="12"/>
      <c r="D2" s="12"/>
      <c r="E2" s="12"/>
      <c r="F2" s="8"/>
      <c r="G2" s="5"/>
      <c r="H2" s="5"/>
      <c r="I2" s="6"/>
      <c r="J2" s="6"/>
      <c r="K2" s="6"/>
      <c r="L2" s="83"/>
      <c r="M2" s="83"/>
    </row>
    <row r="3" spans="1:14" s="7" customFormat="1" ht="20.25" customHeight="1">
      <c r="A3" s="105" t="s">
        <v>0</v>
      </c>
      <c r="B3" s="111" t="s">
        <v>153</v>
      </c>
      <c r="C3" s="106" t="s">
        <v>160</v>
      </c>
      <c r="D3" s="108" t="s">
        <v>159</v>
      </c>
      <c r="E3" s="97"/>
      <c r="F3" s="109" t="s">
        <v>158</v>
      </c>
      <c r="G3" s="114" t="s">
        <v>1</v>
      </c>
      <c r="H3" s="115" t="s">
        <v>161</v>
      </c>
      <c r="I3" s="117" t="s">
        <v>162</v>
      </c>
      <c r="J3" s="117" t="s">
        <v>163</v>
      </c>
      <c r="K3" s="113" t="s">
        <v>154</v>
      </c>
      <c r="L3" s="113" t="s">
        <v>155</v>
      </c>
      <c r="M3" s="108" t="s">
        <v>157</v>
      </c>
      <c r="N3" s="108" t="s">
        <v>156</v>
      </c>
    </row>
    <row r="4" spans="1:14" s="7" customFormat="1" ht="23.25" customHeight="1">
      <c r="A4" s="105"/>
      <c r="B4" s="112"/>
      <c r="C4" s="107"/>
      <c r="D4" s="108"/>
      <c r="E4" s="97"/>
      <c r="F4" s="109"/>
      <c r="G4" s="109"/>
      <c r="H4" s="116"/>
      <c r="I4" s="113"/>
      <c r="J4" s="113"/>
      <c r="K4" s="110"/>
      <c r="L4" s="110"/>
      <c r="M4" s="108"/>
      <c r="N4" s="108"/>
    </row>
    <row r="5" spans="1:14" s="10" customFormat="1" ht="18.75" customHeight="1">
      <c r="A5" s="13">
        <v>1</v>
      </c>
      <c r="B5" s="13" t="s">
        <v>174</v>
      </c>
      <c r="C5" s="14">
        <v>12050000</v>
      </c>
      <c r="D5" s="15" t="s">
        <v>2</v>
      </c>
      <c r="E5" s="99" t="str">
        <f aca="true" t="shared" si="0" ref="E5:E36">IF(ISERROR(FIND(" ",TRIM(D5),1)),"",RIGHT(TRIM(D5),LEN(TRIM(D5))-FIND("#",SUBSTITUTE(TRIM(D5)," ","#",LEN(TRIM(D5))-LEN(SUBSTITUTE(TRIM(D5)," ",""))))))</f>
        <v>An</v>
      </c>
      <c r="F5" s="16">
        <v>34366</v>
      </c>
      <c r="G5" s="17" t="s">
        <v>3</v>
      </c>
      <c r="H5" s="41">
        <v>6.5</v>
      </c>
      <c r="I5" s="19">
        <v>6.4</v>
      </c>
      <c r="J5" s="20">
        <v>6.2</v>
      </c>
      <c r="K5" s="67">
        <f aca="true" t="shared" si="1" ref="K5:K11">(H5*3+I5*2+J5*3)/8</f>
        <v>6.3625</v>
      </c>
      <c r="L5" s="89" t="s">
        <v>167</v>
      </c>
      <c r="M5" s="90"/>
      <c r="N5" s="21"/>
    </row>
    <row r="6" spans="1:14" s="10" customFormat="1" ht="18.75" customHeight="1">
      <c r="A6" s="22">
        <v>2</v>
      </c>
      <c r="B6" s="22" t="s">
        <v>175</v>
      </c>
      <c r="C6" s="23">
        <v>12050215</v>
      </c>
      <c r="D6" s="24" t="s">
        <v>58</v>
      </c>
      <c r="E6" s="99" t="str">
        <f t="shared" si="0"/>
        <v>Anh</v>
      </c>
      <c r="F6" s="25">
        <v>34569</v>
      </c>
      <c r="G6" s="32" t="s">
        <v>59</v>
      </c>
      <c r="H6" s="27">
        <v>6.6</v>
      </c>
      <c r="I6" s="28">
        <v>5.7</v>
      </c>
      <c r="J6" s="31">
        <v>6.6</v>
      </c>
      <c r="K6" s="94">
        <f t="shared" si="1"/>
        <v>6.374999999999999</v>
      </c>
      <c r="L6" s="86" t="s">
        <v>167</v>
      </c>
      <c r="M6" s="32"/>
      <c r="N6" s="29"/>
    </row>
    <row r="7" spans="1:14" s="10" customFormat="1" ht="18.75" customHeight="1">
      <c r="A7" s="22">
        <v>3</v>
      </c>
      <c r="B7" s="22" t="s">
        <v>176</v>
      </c>
      <c r="C7" s="23">
        <v>12050339</v>
      </c>
      <c r="D7" s="24" t="s">
        <v>89</v>
      </c>
      <c r="E7" s="99" t="str">
        <f t="shared" si="0"/>
        <v>ánh</v>
      </c>
      <c r="F7" s="25">
        <v>34600</v>
      </c>
      <c r="G7" s="26" t="s">
        <v>56</v>
      </c>
      <c r="H7" s="27">
        <v>5.2</v>
      </c>
      <c r="I7" s="28">
        <v>7.6</v>
      </c>
      <c r="J7" s="31">
        <v>6.7</v>
      </c>
      <c r="K7" s="94">
        <f t="shared" si="1"/>
        <v>6.362500000000001</v>
      </c>
      <c r="L7" s="86" t="s">
        <v>167</v>
      </c>
      <c r="M7" s="32"/>
      <c r="N7" s="29"/>
    </row>
    <row r="8" spans="1:14" s="10" customFormat="1" ht="18.75" customHeight="1">
      <c r="A8" s="22">
        <v>4</v>
      </c>
      <c r="B8" s="22" t="s">
        <v>177</v>
      </c>
      <c r="C8" s="23">
        <v>12050216</v>
      </c>
      <c r="D8" s="24" t="s">
        <v>60</v>
      </c>
      <c r="E8" s="99" t="str">
        <f t="shared" si="0"/>
        <v>Châu</v>
      </c>
      <c r="F8" s="25">
        <v>34669</v>
      </c>
      <c r="G8" s="26" t="s">
        <v>61</v>
      </c>
      <c r="H8" s="27">
        <v>8</v>
      </c>
      <c r="I8" s="28">
        <v>8.35</v>
      </c>
      <c r="J8" s="31">
        <v>7.4</v>
      </c>
      <c r="K8" s="94">
        <f t="shared" si="1"/>
        <v>7.862500000000001</v>
      </c>
      <c r="L8" s="86" t="s">
        <v>169</v>
      </c>
      <c r="M8" s="32"/>
      <c r="N8" s="29"/>
    </row>
    <row r="9" spans="1:14" s="10" customFormat="1" ht="18.75" customHeight="1">
      <c r="A9" s="22">
        <v>5</v>
      </c>
      <c r="B9" s="22" t="s">
        <v>178</v>
      </c>
      <c r="C9" s="23">
        <v>12050559</v>
      </c>
      <c r="D9" s="24" t="s">
        <v>121</v>
      </c>
      <c r="E9" s="99" t="str">
        <f t="shared" si="0"/>
        <v>Chi</v>
      </c>
      <c r="F9" s="25">
        <v>34673</v>
      </c>
      <c r="G9" s="26" t="s">
        <v>4</v>
      </c>
      <c r="H9" s="30">
        <v>7.4</v>
      </c>
      <c r="I9" s="28">
        <v>8.1</v>
      </c>
      <c r="J9" s="31">
        <v>6.6</v>
      </c>
      <c r="K9" s="94">
        <f t="shared" si="1"/>
        <v>7.275</v>
      </c>
      <c r="L9" s="86" t="s">
        <v>169</v>
      </c>
      <c r="M9" s="32"/>
      <c r="N9" s="29"/>
    </row>
    <row r="10" spans="1:14" s="10" customFormat="1" ht="18.75" customHeight="1">
      <c r="A10" s="22">
        <v>6</v>
      </c>
      <c r="B10" s="22" t="s">
        <v>179</v>
      </c>
      <c r="C10" s="70" t="s">
        <v>104</v>
      </c>
      <c r="D10" s="71" t="s">
        <v>105</v>
      </c>
      <c r="E10" s="99" t="str">
        <f t="shared" si="0"/>
        <v>Công</v>
      </c>
      <c r="F10" s="72">
        <v>34283</v>
      </c>
      <c r="G10" s="49" t="s">
        <v>22</v>
      </c>
      <c r="H10" s="78">
        <v>5.3</v>
      </c>
      <c r="I10" s="47">
        <v>7</v>
      </c>
      <c r="J10" s="69">
        <v>6.6</v>
      </c>
      <c r="K10" s="94">
        <f t="shared" si="1"/>
        <v>6.2124999999999995</v>
      </c>
      <c r="L10" s="87" t="s">
        <v>167</v>
      </c>
      <c r="M10" s="87"/>
      <c r="N10" s="49"/>
    </row>
    <row r="11" spans="1:14" s="10" customFormat="1" ht="18.75" customHeight="1">
      <c r="A11" s="22">
        <v>7</v>
      </c>
      <c r="B11" s="22" t="s">
        <v>180</v>
      </c>
      <c r="C11" s="23">
        <v>12050485</v>
      </c>
      <c r="D11" s="24" t="s">
        <v>106</v>
      </c>
      <c r="E11" s="99" t="str">
        <f t="shared" si="0"/>
        <v>Đạt</v>
      </c>
      <c r="F11" s="25">
        <v>34182</v>
      </c>
      <c r="G11" s="26" t="s">
        <v>107</v>
      </c>
      <c r="H11" s="27">
        <v>6.1</v>
      </c>
      <c r="I11" s="28">
        <v>5.8</v>
      </c>
      <c r="J11" s="31">
        <v>5.9</v>
      </c>
      <c r="K11" s="94">
        <f t="shared" si="1"/>
        <v>5.95</v>
      </c>
      <c r="L11" s="86" t="s">
        <v>167</v>
      </c>
      <c r="M11" s="32"/>
      <c r="N11" s="29"/>
    </row>
    <row r="12" spans="1:14" s="10" customFormat="1" ht="18.75" customHeight="1">
      <c r="A12" s="22">
        <v>8</v>
      </c>
      <c r="B12" s="22" t="s">
        <v>181</v>
      </c>
      <c r="C12" s="34" t="s">
        <v>67</v>
      </c>
      <c r="D12" s="35" t="s">
        <v>68</v>
      </c>
      <c r="E12" s="99" t="str">
        <f t="shared" si="0"/>
        <v>Đức</v>
      </c>
      <c r="F12" s="36">
        <v>34636</v>
      </c>
      <c r="G12" s="29"/>
      <c r="H12" s="29"/>
      <c r="I12" s="22"/>
      <c r="J12" s="22">
        <v>7.1</v>
      </c>
      <c r="K12" s="94"/>
      <c r="L12" s="32"/>
      <c r="M12" s="32" t="s">
        <v>172</v>
      </c>
      <c r="N12" s="29"/>
    </row>
    <row r="13" spans="1:14" s="10" customFormat="1" ht="18.75" customHeight="1">
      <c r="A13" s="22">
        <v>9</v>
      </c>
      <c r="B13" s="22" t="s">
        <v>182</v>
      </c>
      <c r="C13" s="23">
        <v>12050030</v>
      </c>
      <c r="D13" s="24" t="s">
        <v>10</v>
      </c>
      <c r="E13" s="99" t="str">
        <f t="shared" si="0"/>
        <v>Đức</v>
      </c>
      <c r="F13" s="25">
        <v>34449</v>
      </c>
      <c r="G13" s="26" t="s">
        <v>11</v>
      </c>
      <c r="H13" s="30">
        <v>7.300000000000001</v>
      </c>
      <c r="I13" s="76">
        <v>6.6</v>
      </c>
      <c r="J13" s="31">
        <v>7.5</v>
      </c>
      <c r="K13" s="94">
        <f aca="true" t="shared" si="2" ref="K13:K27">(H13*3+I13*2+J13*3)/8</f>
        <v>7.2</v>
      </c>
      <c r="L13" s="86" t="s">
        <v>169</v>
      </c>
      <c r="M13" s="32"/>
      <c r="N13" s="29"/>
    </row>
    <row r="14" spans="1:14" s="10" customFormat="1" ht="18.75" customHeight="1">
      <c r="A14" s="22">
        <v>10</v>
      </c>
      <c r="B14" s="22" t="s">
        <v>183</v>
      </c>
      <c r="C14" s="23">
        <v>12050033</v>
      </c>
      <c r="D14" s="24" t="s">
        <v>13</v>
      </c>
      <c r="E14" s="99" t="str">
        <f t="shared" si="0"/>
        <v>Đức</v>
      </c>
      <c r="F14" s="25">
        <v>34568</v>
      </c>
      <c r="G14" s="26" t="s">
        <v>3</v>
      </c>
      <c r="H14" s="30">
        <v>6.800000000000001</v>
      </c>
      <c r="I14" s="28">
        <v>6.4</v>
      </c>
      <c r="J14" s="31">
        <v>6.9</v>
      </c>
      <c r="K14" s="94">
        <f t="shared" si="2"/>
        <v>6.737500000000001</v>
      </c>
      <c r="L14" s="86" t="s">
        <v>167</v>
      </c>
      <c r="M14" s="32"/>
      <c r="N14" s="29"/>
    </row>
    <row r="15" spans="1:14" s="11" customFormat="1" ht="18.75" customHeight="1">
      <c r="A15" s="22">
        <v>11</v>
      </c>
      <c r="B15" s="22" t="s">
        <v>184</v>
      </c>
      <c r="C15" s="23">
        <v>12050020</v>
      </c>
      <c r="D15" s="24" t="s">
        <v>6</v>
      </c>
      <c r="E15" s="99" t="str">
        <f t="shared" si="0"/>
        <v>Dung</v>
      </c>
      <c r="F15" s="25">
        <v>34698</v>
      </c>
      <c r="G15" s="26" t="s">
        <v>3</v>
      </c>
      <c r="H15" s="27">
        <v>6.2</v>
      </c>
      <c r="I15" s="28">
        <v>5.95</v>
      </c>
      <c r="J15" s="31">
        <v>6.800000000000001</v>
      </c>
      <c r="K15" s="94">
        <f t="shared" si="2"/>
        <v>6.362500000000001</v>
      </c>
      <c r="L15" s="86" t="s">
        <v>167</v>
      </c>
      <c r="M15" s="32"/>
      <c r="N15" s="29"/>
    </row>
    <row r="16" spans="1:14" s="10" customFormat="1" ht="18.75" customHeight="1">
      <c r="A16" s="22">
        <v>12</v>
      </c>
      <c r="B16" s="22" t="s">
        <v>185</v>
      </c>
      <c r="C16" s="34" t="s">
        <v>99</v>
      </c>
      <c r="D16" s="35" t="s">
        <v>100</v>
      </c>
      <c r="E16" s="99" t="str">
        <f t="shared" si="0"/>
        <v>Dược</v>
      </c>
      <c r="F16" s="36">
        <v>33997</v>
      </c>
      <c r="G16" s="29"/>
      <c r="H16" s="30">
        <v>5.800000000000001</v>
      </c>
      <c r="I16" s="22">
        <v>5.9</v>
      </c>
      <c r="J16" s="22">
        <v>6.7</v>
      </c>
      <c r="K16" s="94">
        <f t="shared" si="2"/>
        <v>6.1625000000000005</v>
      </c>
      <c r="L16" s="32" t="s">
        <v>167</v>
      </c>
      <c r="M16" s="32"/>
      <c r="N16" s="29"/>
    </row>
    <row r="17" spans="1:14" s="10" customFormat="1" ht="18.75" customHeight="1">
      <c r="A17" s="22">
        <v>13</v>
      </c>
      <c r="B17" s="22" t="s">
        <v>186</v>
      </c>
      <c r="C17" s="23">
        <v>12050571</v>
      </c>
      <c r="D17" s="24" t="s">
        <v>135</v>
      </c>
      <c r="E17" s="99" t="str">
        <f t="shared" si="0"/>
        <v>Dược</v>
      </c>
      <c r="F17" s="25">
        <v>34647</v>
      </c>
      <c r="G17" s="26" t="s">
        <v>17</v>
      </c>
      <c r="H17" s="27">
        <v>5.8</v>
      </c>
      <c r="I17" s="28">
        <v>5.550000000000001</v>
      </c>
      <c r="J17" s="31">
        <v>7</v>
      </c>
      <c r="K17" s="94">
        <f t="shared" si="2"/>
        <v>6.1875</v>
      </c>
      <c r="L17" s="86" t="s">
        <v>167</v>
      </c>
      <c r="M17" s="32"/>
      <c r="N17" s="29"/>
    </row>
    <row r="18" spans="1:14" s="10" customFormat="1" ht="18.75" customHeight="1">
      <c r="A18" s="22">
        <v>14</v>
      </c>
      <c r="B18" s="22" t="s">
        <v>187</v>
      </c>
      <c r="C18" s="23">
        <v>12050697</v>
      </c>
      <c r="D18" s="24" t="s">
        <v>149</v>
      </c>
      <c r="E18" s="99" t="str">
        <f t="shared" si="0"/>
        <v>Dương</v>
      </c>
      <c r="F18" s="25">
        <v>34366</v>
      </c>
      <c r="G18" s="26" t="s">
        <v>55</v>
      </c>
      <c r="H18" s="27">
        <v>7.4</v>
      </c>
      <c r="I18" s="28">
        <v>7.550000000000001</v>
      </c>
      <c r="J18" s="31">
        <v>6.4</v>
      </c>
      <c r="K18" s="94">
        <f t="shared" si="2"/>
        <v>7.062500000000001</v>
      </c>
      <c r="L18" s="86" t="s">
        <v>169</v>
      </c>
      <c r="M18" s="32"/>
      <c r="N18" s="29"/>
    </row>
    <row r="19" spans="1:14" s="10" customFormat="1" ht="18.75" customHeight="1">
      <c r="A19" s="22">
        <v>15</v>
      </c>
      <c r="B19" s="22" t="s">
        <v>188</v>
      </c>
      <c r="C19" s="23">
        <v>12050488</v>
      </c>
      <c r="D19" s="24" t="s">
        <v>109</v>
      </c>
      <c r="E19" s="99" t="str">
        <f t="shared" si="0"/>
        <v>Giang</v>
      </c>
      <c r="F19" s="25">
        <v>34236</v>
      </c>
      <c r="G19" s="26"/>
      <c r="H19" s="27">
        <v>6.4</v>
      </c>
      <c r="I19" s="28">
        <v>6.95</v>
      </c>
      <c r="J19" s="28">
        <v>6.1</v>
      </c>
      <c r="K19" s="94">
        <f t="shared" si="2"/>
        <v>6.425</v>
      </c>
      <c r="L19" s="86" t="s">
        <v>167</v>
      </c>
      <c r="M19" s="32"/>
      <c r="N19" s="29"/>
    </row>
    <row r="20" spans="1:14" s="10" customFormat="1" ht="18.75" customHeight="1">
      <c r="A20" s="22">
        <v>16</v>
      </c>
      <c r="B20" s="22" t="s">
        <v>189</v>
      </c>
      <c r="C20" s="23">
        <v>12050560</v>
      </c>
      <c r="D20" s="24" t="s">
        <v>122</v>
      </c>
      <c r="E20" s="99" t="str">
        <f t="shared" si="0"/>
        <v>Giang</v>
      </c>
      <c r="F20" s="25">
        <v>34692</v>
      </c>
      <c r="G20" s="26" t="s">
        <v>9</v>
      </c>
      <c r="H20" s="27">
        <v>8</v>
      </c>
      <c r="I20" s="28">
        <v>7.7</v>
      </c>
      <c r="J20" s="31">
        <v>7.1</v>
      </c>
      <c r="K20" s="94">
        <f t="shared" si="2"/>
        <v>7.5874999999999995</v>
      </c>
      <c r="L20" s="86" t="s">
        <v>169</v>
      </c>
      <c r="M20" s="32"/>
      <c r="N20" s="29"/>
    </row>
    <row r="21" spans="1:14" s="10" customFormat="1" ht="18.75" customHeight="1">
      <c r="A21" s="22">
        <v>17</v>
      </c>
      <c r="B21" s="22" t="s">
        <v>190</v>
      </c>
      <c r="C21" s="23">
        <v>12050035</v>
      </c>
      <c r="D21" s="24" t="s">
        <v>14</v>
      </c>
      <c r="E21" s="99" t="str">
        <f t="shared" si="0"/>
        <v>Hà</v>
      </c>
      <c r="F21" s="25">
        <v>34598</v>
      </c>
      <c r="G21" s="26" t="s">
        <v>15</v>
      </c>
      <c r="H21" s="27">
        <v>8</v>
      </c>
      <c r="I21" s="28">
        <v>7.15</v>
      </c>
      <c r="J21" s="31">
        <v>5.8</v>
      </c>
      <c r="K21" s="94">
        <f t="shared" si="2"/>
        <v>6.9624999999999995</v>
      </c>
      <c r="L21" s="86" t="s">
        <v>169</v>
      </c>
      <c r="M21" s="32"/>
      <c r="N21" s="29"/>
    </row>
    <row r="22" spans="1:14" s="10" customFormat="1" ht="18.75" customHeight="1">
      <c r="A22" s="22">
        <v>18</v>
      </c>
      <c r="B22" s="22" t="s">
        <v>191</v>
      </c>
      <c r="C22" s="23">
        <v>12050036</v>
      </c>
      <c r="D22" s="24" t="s">
        <v>16</v>
      </c>
      <c r="E22" s="99" t="str">
        <f t="shared" si="0"/>
        <v>Hà</v>
      </c>
      <c r="F22" s="25">
        <v>33378</v>
      </c>
      <c r="G22" s="26" t="s">
        <v>8</v>
      </c>
      <c r="H22" s="27">
        <v>6</v>
      </c>
      <c r="I22" s="28">
        <v>6</v>
      </c>
      <c r="J22" s="31">
        <v>6.1</v>
      </c>
      <c r="K22" s="94">
        <f t="shared" si="2"/>
        <v>6.0375</v>
      </c>
      <c r="L22" s="86" t="s">
        <v>167</v>
      </c>
      <c r="M22" s="32"/>
      <c r="N22" s="29"/>
    </row>
    <row r="23" spans="1:14" s="10" customFormat="1" ht="18.75" customHeight="1">
      <c r="A23" s="22">
        <v>19</v>
      </c>
      <c r="B23" s="22" t="s">
        <v>192</v>
      </c>
      <c r="C23" s="23">
        <v>12050456</v>
      </c>
      <c r="D23" s="24" t="s">
        <v>93</v>
      </c>
      <c r="E23" s="99" t="str">
        <f t="shared" si="0"/>
        <v>Hạ</v>
      </c>
      <c r="F23" s="25">
        <v>34084</v>
      </c>
      <c r="G23" s="26"/>
      <c r="H23" s="27">
        <v>6.1</v>
      </c>
      <c r="I23" s="28">
        <v>5.75</v>
      </c>
      <c r="J23" s="28">
        <v>7</v>
      </c>
      <c r="K23" s="94">
        <f t="shared" si="2"/>
        <v>6.35</v>
      </c>
      <c r="L23" s="86" t="s">
        <v>167</v>
      </c>
      <c r="M23" s="32"/>
      <c r="N23" s="29"/>
    </row>
    <row r="24" spans="1:14" s="10" customFormat="1" ht="18.75" customHeight="1">
      <c r="A24" s="22">
        <v>20</v>
      </c>
      <c r="B24" s="22" t="s">
        <v>193</v>
      </c>
      <c r="C24" s="23">
        <v>12050151</v>
      </c>
      <c r="D24" s="24" t="s">
        <v>51</v>
      </c>
      <c r="E24" s="99" t="str">
        <f t="shared" si="0"/>
        <v>Hằng</v>
      </c>
      <c r="F24" s="25">
        <v>34602</v>
      </c>
      <c r="G24" s="26" t="s">
        <v>4</v>
      </c>
      <c r="H24" s="27">
        <v>7.3</v>
      </c>
      <c r="I24" s="28">
        <v>7.15</v>
      </c>
      <c r="J24" s="31">
        <v>6.300000000000001</v>
      </c>
      <c r="K24" s="94">
        <f t="shared" si="2"/>
        <v>6.887500000000001</v>
      </c>
      <c r="L24" s="86" t="s">
        <v>167</v>
      </c>
      <c r="M24" s="32"/>
      <c r="N24" s="29"/>
    </row>
    <row r="25" spans="1:14" s="10" customFormat="1" ht="18.75" customHeight="1">
      <c r="A25" s="22">
        <v>21</v>
      </c>
      <c r="B25" s="22" t="s">
        <v>194</v>
      </c>
      <c r="C25" s="23">
        <v>12050562</v>
      </c>
      <c r="D25" s="24" t="s">
        <v>125</v>
      </c>
      <c r="E25" s="99" t="str">
        <f t="shared" si="0"/>
        <v>Huê</v>
      </c>
      <c r="F25" s="25">
        <v>34488</v>
      </c>
      <c r="G25" s="26" t="s">
        <v>22</v>
      </c>
      <c r="H25" s="27">
        <v>7.3</v>
      </c>
      <c r="I25" s="28">
        <v>8.1</v>
      </c>
      <c r="J25" s="31">
        <v>6.2</v>
      </c>
      <c r="K25" s="94">
        <f t="shared" si="2"/>
        <v>7.0874999999999995</v>
      </c>
      <c r="L25" s="86" t="s">
        <v>169</v>
      </c>
      <c r="M25" s="32"/>
      <c r="N25" s="29"/>
    </row>
    <row r="26" spans="1:14" s="10" customFormat="1" ht="18.75" customHeight="1">
      <c r="A26" s="22">
        <v>22</v>
      </c>
      <c r="B26" s="22" t="s">
        <v>195</v>
      </c>
      <c r="C26" s="23">
        <v>12050475</v>
      </c>
      <c r="D26" s="24" t="s">
        <v>102</v>
      </c>
      <c r="E26" s="99" t="str">
        <f t="shared" si="0"/>
        <v>Hương</v>
      </c>
      <c r="F26" s="25">
        <v>34021</v>
      </c>
      <c r="G26" s="26" t="s">
        <v>39</v>
      </c>
      <c r="H26" s="27">
        <v>5</v>
      </c>
      <c r="I26" s="28">
        <v>5.95</v>
      </c>
      <c r="J26" s="31">
        <v>5.8</v>
      </c>
      <c r="K26" s="94">
        <f t="shared" si="2"/>
        <v>5.5375</v>
      </c>
      <c r="L26" s="86" t="s">
        <v>167</v>
      </c>
      <c r="M26" s="32"/>
      <c r="N26" s="29"/>
    </row>
    <row r="27" spans="1:14" s="10" customFormat="1" ht="18.75" customHeight="1">
      <c r="A27" s="22">
        <v>23</v>
      </c>
      <c r="B27" s="22" t="s">
        <v>196</v>
      </c>
      <c r="C27" s="23">
        <v>12050698</v>
      </c>
      <c r="D27" s="24" t="s">
        <v>150</v>
      </c>
      <c r="E27" s="99" t="str">
        <f t="shared" si="0"/>
        <v>Hương</v>
      </c>
      <c r="F27" s="25">
        <v>34565</v>
      </c>
      <c r="G27" s="26" t="s">
        <v>108</v>
      </c>
      <c r="H27" s="27">
        <v>7.2</v>
      </c>
      <c r="I27" s="28">
        <v>6.2</v>
      </c>
      <c r="J27" s="31">
        <v>7.5</v>
      </c>
      <c r="K27" s="94">
        <f t="shared" si="2"/>
        <v>7.0625</v>
      </c>
      <c r="L27" s="86" t="s">
        <v>169</v>
      </c>
      <c r="M27" s="32"/>
      <c r="N27" s="29"/>
    </row>
    <row r="28" spans="1:14" s="10" customFormat="1" ht="18.75" customHeight="1">
      <c r="A28" s="22">
        <v>24</v>
      </c>
      <c r="B28" s="22" t="s">
        <v>197</v>
      </c>
      <c r="C28" s="34" t="s">
        <v>18</v>
      </c>
      <c r="D28" s="35" t="s">
        <v>19</v>
      </c>
      <c r="E28" s="99" t="str">
        <f t="shared" si="0"/>
        <v>Hoa</v>
      </c>
      <c r="F28" s="36">
        <v>34614</v>
      </c>
      <c r="G28" s="29"/>
      <c r="H28" s="101">
        <v>1.4</v>
      </c>
      <c r="I28" s="22"/>
      <c r="J28" s="50">
        <v>1.5000000000000002</v>
      </c>
      <c r="K28" s="94"/>
      <c r="L28" s="102"/>
      <c r="M28" s="32" t="s">
        <v>12</v>
      </c>
      <c r="N28" s="29"/>
    </row>
    <row r="29" spans="1:14" s="10" customFormat="1" ht="18.75" customHeight="1">
      <c r="A29" s="22">
        <v>25</v>
      </c>
      <c r="B29" s="22" t="s">
        <v>198</v>
      </c>
      <c r="C29" s="23">
        <v>12050703</v>
      </c>
      <c r="D29" s="24" t="s">
        <v>152</v>
      </c>
      <c r="E29" s="99" t="str">
        <f t="shared" si="0"/>
        <v>Khôi</v>
      </c>
      <c r="F29" s="25">
        <v>34317</v>
      </c>
      <c r="G29" s="26" t="s">
        <v>8</v>
      </c>
      <c r="H29" s="27">
        <v>6.4</v>
      </c>
      <c r="I29" s="28">
        <v>5.9</v>
      </c>
      <c r="J29" s="31">
        <v>8</v>
      </c>
      <c r="K29" s="94">
        <f aca="true" t="shared" si="3" ref="K29:K37">(H29*3+I29*2+J29*3)/8</f>
        <v>6.875</v>
      </c>
      <c r="L29" s="86" t="s">
        <v>167</v>
      </c>
      <c r="M29" s="32"/>
      <c r="N29" s="29"/>
    </row>
    <row r="30" spans="1:14" s="10" customFormat="1" ht="18.75" customHeight="1">
      <c r="A30" s="22">
        <v>26</v>
      </c>
      <c r="B30" s="22" t="s">
        <v>199</v>
      </c>
      <c r="C30" s="23">
        <v>12050059</v>
      </c>
      <c r="D30" s="24" t="s">
        <v>23</v>
      </c>
      <c r="E30" s="99" t="str">
        <f t="shared" si="0"/>
        <v>Kiên</v>
      </c>
      <c r="F30" s="25">
        <v>34536</v>
      </c>
      <c r="G30" s="26" t="s">
        <v>3</v>
      </c>
      <c r="H30" s="27">
        <v>6.8</v>
      </c>
      <c r="I30" s="28">
        <v>6.5</v>
      </c>
      <c r="J30" s="31">
        <v>6</v>
      </c>
      <c r="K30" s="94">
        <f t="shared" si="3"/>
        <v>6.425</v>
      </c>
      <c r="L30" s="86" t="s">
        <v>167</v>
      </c>
      <c r="M30" s="32"/>
      <c r="N30" s="29"/>
    </row>
    <row r="31" spans="1:14" s="10" customFormat="1" ht="18.75" customHeight="1">
      <c r="A31" s="22">
        <v>27</v>
      </c>
      <c r="B31" s="22" t="s">
        <v>200</v>
      </c>
      <c r="C31" s="34" t="s">
        <v>111</v>
      </c>
      <c r="D31" s="35" t="s">
        <v>112</v>
      </c>
      <c r="E31" s="99" t="str">
        <f t="shared" si="0"/>
        <v>Lan</v>
      </c>
      <c r="F31" s="36">
        <v>34160</v>
      </c>
      <c r="G31" s="29"/>
      <c r="H31" s="27">
        <v>7.9</v>
      </c>
      <c r="I31" s="28">
        <v>7</v>
      </c>
      <c r="J31" s="28">
        <v>7</v>
      </c>
      <c r="K31" s="94">
        <f t="shared" si="3"/>
        <v>7.3375</v>
      </c>
      <c r="L31" s="32" t="s">
        <v>169</v>
      </c>
      <c r="M31" s="32"/>
      <c r="N31" s="29"/>
    </row>
    <row r="32" spans="1:14" s="10" customFormat="1" ht="18.75" customHeight="1">
      <c r="A32" s="22">
        <v>28</v>
      </c>
      <c r="B32" s="22" t="s">
        <v>201</v>
      </c>
      <c r="C32" s="34" t="s">
        <v>123</v>
      </c>
      <c r="D32" s="35" t="s">
        <v>124</v>
      </c>
      <c r="E32" s="99" t="str">
        <f t="shared" si="0"/>
        <v>Lan</v>
      </c>
      <c r="F32" s="36">
        <v>34394</v>
      </c>
      <c r="G32" s="29"/>
      <c r="H32" s="27">
        <v>6.8</v>
      </c>
      <c r="I32" s="22">
        <v>6.9</v>
      </c>
      <c r="J32" s="31">
        <v>5.2</v>
      </c>
      <c r="K32" s="94">
        <f t="shared" si="3"/>
        <v>6.2250000000000005</v>
      </c>
      <c r="L32" s="86" t="s">
        <v>167</v>
      </c>
      <c r="M32" s="32"/>
      <c r="N32" s="29"/>
    </row>
    <row r="33" spans="1:14" s="10" customFormat="1" ht="18.75" customHeight="1">
      <c r="A33" s="22">
        <v>29</v>
      </c>
      <c r="B33" s="22" t="s">
        <v>202</v>
      </c>
      <c r="C33" s="23">
        <v>12050060</v>
      </c>
      <c r="D33" s="24" t="s">
        <v>24</v>
      </c>
      <c r="E33" s="99" t="str">
        <f t="shared" si="0"/>
        <v>Liên</v>
      </c>
      <c r="F33" s="25">
        <v>34513</v>
      </c>
      <c r="G33" s="26" t="s">
        <v>11</v>
      </c>
      <c r="H33" s="27">
        <v>6.6</v>
      </c>
      <c r="I33" s="28">
        <v>6.9</v>
      </c>
      <c r="J33" s="31">
        <v>6.5</v>
      </c>
      <c r="K33" s="94">
        <f t="shared" si="3"/>
        <v>6.637499999999999</v>
      </c>
      <c r="L33" s="86" t="s">
        <v>167</v>
      </c>
      <c r="M33" s="32"/>
      <c r="N33" s="29"/>
    </row>
    <row r="34" spans="1:14" s="10" customFormat="1" ht="18.75" customHeight="1">
      <c r="A34" s="22">
        <v>30</v>
      </c>
      <c r="B34" s="22" t="s">
        <v>203</v>
      </c>
      <c r="C34" s="23">
        <v>12050162</v>
      </c>
      <c r="D34" s="24" t="s">
        <v>52</v>
      </c>
      <c r="E34" s="99" t="str">
        <f t="shared" si="0"/>
        <v>Liên</v>
      </c>
      <c r="F34" s="25">
        <v>34535</v>
      </c>
      <c r="G34" s="26"/>
      <c r="H34" s="27">
        <v>7.5</v>
      </c>
      <c r="I34" s="28">
        <v>6.1</v>
      </c>
      <c r="J34" s="31">
        <v>7</v>
      </c>
      <c r="K34" s="94">
        <f t="shared" si="3"/>
        <v>6.9625</v>
      </c>
      <c r="L34" s="86" t="s">
        <v>169</v>
      </c>
      <c r="M34" s="32"/>
      <c r="N34" s="29"/>
    </row>
    <row r="35" spans="1:14" s="10" customFormat="1" ht="18.75" customHeight="1">
      <c r="A35" s="22">
        <v>31</v>
      </c>
      <c r="B35" s="22" t="s">
        <v>204</v>
      </c>
      <c r="C35" s="34" t="s">
        <v>139</v>
      </c>
      <c r="D35" s="35" t="s">
        <v>140</v>
      </c>
      <c r="E35" s="99" t="str">
        <f t="shared" si="0"/>
        <v>Linh</v>
      </c>
      <c r="F35" s="36">
        <v>34587</v>
      </c>
      <c r="G35" s="29"/>
      <c r="H35" s="27">
        <v>7.8</v>
      </c>
      <c r="I35" s="22">
        <v>6.5</v>
      </c>
      <c r="J35" s="22">
        <v>7.2</v>
      </c>
      <c r="K35" s="94">
        <f t="shared" si="3"/>
        <v>7.25</v>
      </c>
      <c r="L35" s="86" t="s">
        <v>169</v>
      </c>
      <c r="M35" s="32"/>
      <c r="N35" s="29"/>
    </row>
    <row r="36" spans="1:14" s="10" customFormat="1" ht="18.75" customHeight="1">
      <c r="A36" s="22">
        <v>32</v>
      </c>
      <c r="B36" s="22" t="s">
        <v>205</v>
      </c>
      <c r="C36" s="23">
        <v>12050061</v>
      </c>
      <c r="D36" s="24" t="s">
        <v>25</v>
      </c>
      <c r="E36" s="99" t="str">
        <f t="shared" si="0"/>
        <v>Linh</v>
      </c>
      <c r="F36" s="25">
        <v>34417</v>
      </c>
      <c r="G36" s="26" t="s">
        <v>26</v>
      </c>
      <c r="H36" s="27">
        <v>7</v>
      </c>
      <c r="I36" s="28">
        <v>6</v>
      </c>
      <c r="J36" s="31">
        <v>7</v>
      </c>
      <c r="K36" s="94">
        <f t="shared" si="3"/>
        <v>6.75</v>
      </c>
      <c r="L36" s="86" t="s">
        <v>167</v>
      </c>
      <c r="M36" s="32"/>
      <c r="N36" s="29"/>
    </row>
    <row r="37" spans="1:14" s="10" customFormat="1" ht="18.75" customHeight="1">
      <c r="A37" s="22">
        <v>33</v>
      </c>
      <c r="B37" s="22" t="s">
        <v>206</v>
      </c>
      <c r="C37" s="23">
        <v>12050288</v>
      </c>
      <c r="D37" s="24" t="s">
        <v>78</v>
      </c>
      <c r="E37" s="99" t="str">
        <f aca="true" t="shared" si="4" ref="E37:E68">IF(ISERROR(FIND(" ",TRIM(D37),1)),"",RIGHT(TRIM(D37),LEN(TRIM(D37))-FIND("#",SUBSTITUTE(TRIM(D37)," ","#",LEN(TRIM(D37))-LEN(SUBSTITUTE(TRIM(D37)," ",""))))))</f>
        <v>Linh</v>
      </c>
      <c r="F37" s="25">
        <v>34399</v>
      </c>
      <c r="G37" s="26" t="s">
        <v>8</v>
      </c>
      <c r="H37" s="30">
        <v>5.6</v>
      </c>
      <c r="I37" s="28">
        <v>6.550000000000001</v>
      </c>
      <c r="J37" s="31">
        <v>6.000000000000001</v>
      </c>
      <c r="K37" s="94">
        <f t="shared" si="3"/>
        <v>5.987500000000001</v>
      </c>
      <c r="L37" s="86" t="s">
        <v>167</v>
      </c>
      <c r="M37" s="32"/>
      <c r="N37" s="29"/>
    </row>
    <row r="38" spans="1:14" s="10" customFormat="1" ht="18.75" customHeight="1">
      <c r="A38" s="22">
        <v>34</v>
      </c>
      <c r="B38" s="22" t="s">
        <v>207</v>
      </c>
      <c r="C38" s="34" t="s">
        <v>129</v>
      </c>
      <c r="D38" s="35" t="s">
        <v>130</v>
      </c>
      <c r="E38" s="99" t="str">
        <f t="shared" si="4"/>
        <v>Lực</v>
      </c>
      <c r="F38" s="36">
        <v>34353</v>
      </c>
      <c r="G38" s="29"/>
      <c r="H38" s="27">
        <v>7</v>
      </c>
      <c r="I38" s="22"/>
      <c r="J38" s="22"/>
      <c r="K38" s="94"/>
      <c r="L38" s="86"/>
      <c r="M38" s="32" t="s">
        <v>171</v>
      </c>
      <c r="N38" s="29"/>
    </row>
    <row r="39" spans="1:14" s="10" customFormat="1" ht="18.75" customHeight="1">
      <c r="A39" s="22">
        <v>35</v>
      </c>
      <c r="B39" s="22" t="s">
        <v>208</v>
      </c>
      <c r="C39" s="23">
        <v>12050567</v>
      </c>
      <c r="D39" s="24" t="s">
        <v>131</v>
      </c>
      <c r="E39" s="99" t="str">
        <f t="shared" si="4"/>
        <v>Mai</v>
      </c>
      <c r="F39" s="25">
        <v>34371</v>
      </c>
      <c r="G39" s="26" t="s">
        <v>4</v>
      </c>
      <c r="H39" s="30">
        <v>7.4</v>
      </c>
      <c r="I39" s="28">
        <v>7.1</v>
      </c>
      <c r="J39" s="31">
        <v>5.6</v>
      </c>
      <c r="K39" s="94">
        <f>(H39*3+I39*2+J39*3)/8</f>
        <v>6.65</v>
      </c>
      <c r="L39" s="86" t="s">
        <v>167</v>
      </c>
      <c r="M39" s="32"/>
      <c r="N39" s="49"/>
    </row>
    <row r="40" spans="1:14" s="10" customFormat="1" ht="18.75" customHeight="1">
      <c r="A40" s="22">
        <v>36</v>
      </c>
      <c r="B40" s="22" t="s">
        <v>209</v>
      </c>
      <c r="C40" s="23">
        <v>12050295</v>
      </c>
      <c r="D40" s="24" t="s">
        <v>79</v>
      </c>
      <c r="E40" s="99" t="str">
        <f t="shared" si="4"/>
        <v>My</v>
      </c>
      <c r="F40" s="25">
        <v>34455</v>
      </c>
      <c r="G40" s="26" t="s">
        <v>73</v>
      </c>
      <c r="H40" s="27">
        <v>5.7</v>
      </c>
      <c r="I40" s="28">
        <v>6.050000000000001</v>
      </c>
      <c r="J40" s="31">
        <v>6.1</v>
      </c>
      <c r="K40" s="94">
        <f>(H40*3+I40*2+J40*3)/8</f>
        <v>5.9375</v>
      </c>
      <c r="L40" s="86" t="s">
        <v>167</v>
      </c>
      <c r="M40" s="32"/>
      <c r="N40" s="29"/>
    </row>
    <row r="41" spans="1:14" s="10" customFormat="1" ht="18.75" customHeight="1">
      <c r="A41" s="22">
        <v>37</v>
      </c>
      <c r="B41" s="22" t="s">
        <v>210</v>
      </c>
      <c r="C41" s="34" t="s">
        <v>113</v>
      </c>
      <c r="D41" s="35" t="s">
        <v>114</v>
      </c>
      <c r="E41" s="99" t="str">
        <f t="shared" si="4"/>
        <v>Nga</v>
      </c>
      <c r="F41" s="36">
        <v>34283</v>
      </c>
      <c r="G41" s="29"/>
      <c r="H41" s="27">
        <v>5.6</v>
      </c>
      <c r="I41" s="22">
        <v>5.8</v>
      </c>
      <c r="J41" s="31">
        <v>5.6</v>
      </c>
      <c r="K41" s="94">
        <f>(H41*3+I41*2+J41*3)/8</f>
        <v>5.6499999999999995</v>
      </c>
      <c r="L41" s="86" t="s">
        <v>167</v>
      </c>
      <c r="M41" s="32"/>
      <c r="N41" s="29"/>
    </row>
    <row r="42" spans="1:14" s="10" customFormat="1" ht="18.75" customHeight="1">
      <c r="A42" s="22">
        <v>38</v>
      </c>
      <c r="B42" s="22" t="s">
        <v>211</v>
      </c>
      <c r="C42" s="23">
        <v>12050579</v>
      </c>
      <c r="D42" s="24" t="s">
        <v>142</v>
      </c>
      <c r="E42" s="99" t="str">
        <f t="shared" si="4"/>
        <v>Nga</v>
      </c>
      <c r="F42" s="25">
        <v>34401</v>
      </c>
      <c r="G42" s="26"/>
      <c r="H42" s="27">
        <v>6.7</v>
      </c>
      <c r="I42" s="28">
        <v>5.6</v>
      </c>
      <c r="J42" s="31">
        <v>6.9</v>
      </c>
      <c r="K42" s="94">
        <f>(H42*3+I42*2+J42*3)/8</f>
        <v>6.5</v>
      </c>
      <c r="L42" s="86" t="s">
        <v>167</v>
      </c>
      <c r="M42" s="32"/>
      <c r="N42" s="29"/>
    </row>
    <row r="43" spans="1:14" s="10" customFormat="1" ht="18.75" customHeight="1">
      <c r="A43" s="22">
        <v>39</v>
      </c>
      <c r="B43" s="22" t="s">
        <v>212</v>
      </c>
      <c r="C43" s="23">
        <v>12050075</v>
      </c>
      <c r="D43" s="24" t="s">
        <v>27</v>
      </c>
      <c r="E43" s="99" t="str">
        <f t="shared" si="4"/>
        <v>Ngân</v>
      </c>
      <c r="F43" s="25">
        <v>34594</v>
      </c>
      <c r="G43" s="26" t="s">
        <v>26</v>
      </c>
      <c r="H43" s="30">
        <v>6.4</v>
      </c>
      <c r="I43" s="28">
        <v>6.55</v>
      </c>
      <c r="J43" s="31">
        <v>5.6</v>
      </c>
      <c r="K43" s="94">
        <f>(H43*3+I43*2+J43*3)/8</f>
        <v>6.1375</v>
      </c>
      <c r="L43" s="86" t="s">
        <v>167</v>
      </c>
      <c r="M43" s="32"/>
      <c r="N43" s="29"/>
    </row>
    <row r="44" spans="1:14" s="10" customFormat="1" ht="18.75" customHeight="1">
      <c r="A44" s="22">
        <v>40</v>
      </c>
      <c r="B44" s="22" t="s">
        <v>213</v>
      </c>
      <c r="C44" s="34" t="s">
        <v>97</v>
      </c>
      <c r="D44" s="35" t="s">
        <v>98</v>
      </c>
      <c r="E44" s="99" t="str">
        <f t="shared" si="4"/>
        <v>Nghĩa</v>
      </c>
      <c r="F44" s="36">
        <v>34256</v>
      </c>
      <c r="G44" s="29"/>
      <c r="H44" s="33">
        <v>4.8</v>
      </c>
      <c r="I44" s="22"/>
      <c r="J44" s="22"/>
      <c r="K44" s="94"/>
      <c r="L44" s="32"/>
      <c r="M44" s="32" t="s">
        <v>12</v>
      </c>
      <c r="N44" s="29"/>
    </row>
    <row r="45" spans="1:14" s="10" customFormat="1" ht="18.75" customHeight="1">
      <c r="A45" s="22">
        <v>41</v>
      </c>
      <c r="B45" s="22" t="s">
        <v>214</v>
      </c>
      <c r="C45" s="34" t="s">
        <v>28</v>
      </c>
      <c r="D45" s="35" t="s">
        <v>29</v>
      </c>
      <c r="E45" s="99" t="str">
        <f t="shared" si="4"/>
        <v>Oanh</v>
      </c>
      <c r="F45" s="36">
        <v>34592</v>
      </c>
      <c r="G45" s="29"/>
      <c r="H45" s="27">
        <v>7.1</v>
      </c>
      <c r="I45" s="22">
        <v>6.9</v>
      </c>
      <c r="J45" s="31">
        <v>6.1</v>
      </c>
      <c r="K45" s="94">
        <f aca="true" t="shared" si="5" ref="K45:K61">(H45*3+I45*2+J45*3)/8</f>
        <v>6.674999999999999</v>
      </c>
      <c r="L45" s="86" t="s">
        <v>167</v>
      </c>
      <c r="M45" s="32"/>
      <c r="N45" s="29"/>
    </row>
    <row r="46" spans="1:14" s="10" customFormat="1" ht="18.75" customHeight="1">
      <c r="A46" s="22">
        <v>42</v>
      </c>
      <c r="B46" s="22" t="s">
        <v>215</v>
      </c>
      <c r="C46" s="23">
        <v>12050501</v>
      </c>
      <c r="D46" s="24" t="s">
        <v>115</v>
      </c>
      <c r="E46" s="99" t="str">
        <f t="shared" si="4"/>
        <v>Quý</v>
      </c>
      <c r="F46" s="25">
        <v>34154</v>
      </c>
      <c r="G46" s="26" t="s">
        <v>73</v>
      </c>
      <c r="H46" s="27">
        <v>5.9</v>
      </c>
      <c r="I46" s="28">
        <v>6.800000000000001</v>
      </c>
      <c r="J46" s="31">
        <v>6.9</v>
      </c>
      <c r="K46" s="94">
        <f t="shared" si="5"/>
        <v>6.500000000000001</v>
      </c>
      <c r="L46" s="86" t="s">
        <v>167</v>
      </c>
      <c r="M46" s="32"/>
      <c r="N46" s="29"/>
    </row>
    <row r="47" spans="1:14" s="10" customFormat="1" ht="18.75" customHeight="1">
      <c r="A47" s="22">
        <v>43</v>
      </c>
      <c r="B47" s="22" t="s">
        <v>216</v>
      </c>
      <c r="C47" s="23">
        <v>12050692</v>
      </c>
      <c r="D47" s="24" t="s">
        <v>146</v>
      </c>
      <c r="E47" s="99" t="str">
        <f t="shared" si="4"/>
        <v>Quý</v>
      </c>
      <c r="F47" s="25">
        <v>34320</v>
      </c>
      <c r="G47" s="26"/>
      <c r="H47" s="82">
        <v>7.3</v>
      </c>
      <c r="I47" s="28">
        <v>7.2</v>
      </c>
      <c r="J47" s="28">
        <v>7.5</v>
      </c>
      <c r="K47" s="94">
        <f t="shared" si="5"/>
        <v>7.35</v>
      </c>
      <c r="L47" s="86" t="s">
        <v>169</v>
      </c>
      <c r="M47" s="32"/>
      <c r="N47" s="29"/>
    </row>
    <row r="48" spans="1:14" s="10" customFormat="1" ht="18.75" customHeight="1">
      <c r="A48" s="22">
        <v>44</v>
      </c>
      <c r="B48" s="22" t="s">
        <v>217</v>
      </c>
      <c r="C48" s="37" t="s">
        <v>30</v>
      </c>
      <c r="D48" s="38" t="s">
        <v>31</v>
      </c>
      <c r="E48" s="99" t="str">
        <f t="shared" si="4"/>
        <v>Quyên</v>
      </c>
      <c r="F48" s="39">
        <v>34008</v>
      </c>
      <c r="G48" s="39" t="s">
        <v>108</v>
      </c>
      <c r="H48" s="68">
        <v>8</v>
      </c>
      <c r="I48" s="68">
        <v>8</v>
      </c>
      <c r="J48" s="31">
        <v>7.1</v>
      </c>
      <c r="K48" s="94">
        <f t="shared" si="5"/>
        <v>7.6625</v>
      </c>
      <c r="L48" s="86" t="s">
        <v>169</v>
      </c>
      <c r="M48" s="32"/>
      <c r="N48" s="29"/>
    </row>
    <row r="49" spans="1:14" s="10" customFormat="1" ht="18.75" customHeight="1">
      <c r="A49" s="22">
        <v>45</v>
      </c>
      <c r="B49" s="22" t="s">
        <v>218</v>
      </c>
      <c r="C49" s="23">
        <v>12050565</v>
      </c>
      <c r="D49" s="24" t="s">
        <v>128</v>
      </c>
      <c r="E49" s="99" t="str">
        <f t="shared" si="4"/>
        <v>Quyên</v>
      </c>
      <c r="F49" s="25">
        <v>34649</v>
      </c>
      <c r="G49" s="26" t="s">
        <v>56</v>
      </c>
      <c r="H49" s="28">
        <v>7</v>
      </c>
      <c r="I49" s="28">
        <v>6.6</v>
      </c>
      <c r="J49" s="28">
        <v>6.8</v>
      </c>
      <c r="K49" s="94">
        <f t="shared" si="5"/>
        <v>6.825</v>
      </c>
      <c r="L49" s="86" t="s">
        <v>167</v>
      </c>
      <c r="M49" s="32"/>
      <c r="N49" s="29"/>
    </row>
    <row r="50" spans="1:14" s="10" customFormat="1" ht="18.75" customHeight="1">
      <c r="A50" s="22">
        <v>46</v>
      </c>
      <c r="B50" s="22" t="s">
        <v>219</v>
      </c>
      <c r="C50" s="23">
        <v>12050092</v>
      </c>
      <c r="D50" s="24" t="s">
        <v>32</v>
      </c>
      <c r="E50" s="99" t="str">
        <f t="shared" si="4"/>
        <v>Tân</v>
      </c>
      <c r="F50" s="25">
        <v>34466</v>
      </c>
      <c r="G50" s="26" t="s">
        <v>9</v>
      </c>
      <c r="H50" s="30">
        <v>7.5</v>
      </c>
      <c r="I50" s="28">
        <v>6.95</v>
      </c>
      <c r="J50" s="31">
        <v>6.9</v>
      </c>
      <c r="K50" s="94">
        <f t="shared" si="5"/>
        <v>7.1375</v>
      </c>
      <c r="L50" s="86" t="s">
        <v>169</v>
      </c>
      <c r="M50" s="32"/>
      <c r="N50" s="29"/>
    </row>
    <row r="51" spans="1:14" s="10" customFormat="1" ht="18.75" customHeight="1">
      <c r="A51" s="22">
        <v>47</v>
      </c>
      <c r="B51" s="22" t="s">
        <v>220</v>
      </c>
      <c r="C51" s="23">
        <v>12050183</v>
      </c>
      <c r="D51" s="24" t="s">
        <v>53</v>
      </c>
      <c r="E51" s="99" t="str">
        <f t="shared" si="4"/>
        <v>Thắng</v>
      </c>
      <c r="F51" s="25">
        <v>34282</v>
      </c>
      <c r="G51" s="26" t="s">
        <v>4</v>
      </c>
      <c r="H51" s="27">
        <v>7.8</v>
      </c>
      <c r="I51" s="28">
        <v>7.25</v>
      </c>
      <c r="J51" s="31">
        <v>7.3</v>
      </c>
      <c r="K51" s="94">
        <f t="shared" si="5"/>
        <v>7.475</v>
      </c>
      <c r="L51" s="86" t="s">
        <v>169</v>
      </c>
      <c r="M51" s="92"/>
      <c r="N51" s="29"/>
    </row>
    <row r="52" spans="1:14" s="10" customFormat="1" ht="18.75" customHeight="1">
      <c r="A52" s="22">
        <v>48</v>
      </c>
      <c r="B52" s="22" t="s">
        <v>221</v>
      </c>
      <c r="C52" s="23">
        <v>12050558</v>
      </c>
      <c r="D52" s="24" t="s">
        <v>120</v>
      </c>
      <c r="E52" s="99" t="str">
        <f t="shared" si="4"/>
        <v>Thắng</v>
      </c>
      <c r="F52" s="25">
        <v>34525</v>
      </c>
      <c r="G52" s="26" t="s">
        <v>59</v>
      </c>
      <c r="H52" s="27">
        <v>5.5</v>
      </c>
      <c r="I52" s="28">
        <v>7.5</v>
      </c>
      <c r="J52" s="28">
        <v>5.8</v>
      </c>
      <c r="K52" s="94">
        <f t="shared" si="5"/>
        <v>6.1125</v>
      </c>
      <c r="L52" s="86" t="s">
        <v>167</v>
      </c>
      <c r="M52" s="32"/>
      <c r="N52" s="29"/>
    </row>
    <row r="53" spans="1:14" s="10" customFormat="1" ht="18.75" customHeight="1">
      <c r="A53" s="22">
        <v>49</v>
      </c>
      <c r="B53" s="22" t="s">
        <v>222</v>
      </c>
      <c r="C53" s="34" t="s">
        <v>116</v>
      </c>
      <c r="D53" s="35" t="s">
        <v>117</v>
      </c>
      <c r="E53" s="99" t="str">
        <f t="shared" si="4"/>
        <v>Thanh</v>
      </c>
      <c r="F53" s="36">
        <v>34255</v>
      </c>
      <c r="G53" s="29"/>
      <c r="H53" s="27">
        <v>5.8</v>
      </c>
      <c r="I53" s="22">
        <v>7.4</v>
      </c>
      <c r="J53" s="22">
        <v>5.8</v>
      </c>
      <c r="K53" s="94">
        <f t="shared" si="5"/>
        <v>6.2</v>
      </c>
      <c r="L53" s="86" t="s">
        <v>167</v>
      </c>
      <c r="M53" s="32"/>
      <c r="N53" s="29"/>
    </row>
    <row r="54" spans="1:14" s="10" customFormat="1" ht="18.75" customHeight="1">
      <c r="A54" s="22">
        <v>50</v>
      </c>
      <c r="B54" s="22" t="s">
        <v>223</v>
      </c>
      <c r="C54" s="23">
        <v>12050474</v>
      </c>
      <c r="D54" s="24" t="s">
        <v>101</v>
      </c>
      <c r="E54" s="99" t="str">
        <f t="shared" si="4"/>
        <v>Thành</v>
      </c>
      <c r="F54" s="25">
        <v>33985</v>
      </c>
      <c r="G54" s="26" t="s">
        <v>71</v>
      </c>
      <c r="H54" s="74">
        <v>8</v>
      </c>
      <c r="I54" s="76">
        <v>6.800000000000001</v>
      </c>
      <c r="J54" s="31">
        <v>7.4</v>
      </c>
      <c r="K54" s="94">
        <f t="shared" si="5"/>
        <v>7.4750000000000005</v>
      </c>
      <c r="L54" s="86" t="s">
        <v>169</v>
      </c>
      <c r="M54" s="32"/>
      <c r="N54" s="29"/>
    </row>
    <row r="55" spans="1:14" s="10" customFormat="1" ht="18.75" customHeight="1">
      <c r="A55" s="22">
        <v>51</v>
      </c>
      <c r="B55" s="22" t="s">
        <v>224</v>
      </c>
      <c r="C55" s="34" t="s">
        <v>143</v>
      </c>
      <c r="D55" s="35" t="s">
        <v>144</v>
      </c>
      <c r="E55" s="99" t="str">
        <f t="shared" si="4"/>
        <v>Thảo</v>
      </c>
      <c r="F55" s="36">
        <v>34288</v>
      </c>
      <c r="G55" s="29"/>
      <c r="H55" s="74">
        <v>5.7</v>
      </c>
      <c r="I55" s="22">
        <v>5.7</v>
      </c>
      <c r="J55" s="31">
        <v>5.6</v>
      </c>
      <c r="K55" s="94">
        <f t="shared" si="5"/>
        <v>5.6625</v>
      </c>
      <c r="L55" s="86" t="s">
        <v>167</v>
      </c>
      <c r="M55" s="32"/>
      <c r="N55" s="29"/>
    </row>
    <row r="56" spans="1:14" s="10" customFormat="1" ht="18.75" customHeight="1">
      <c r="A56" s="22">
        <v>52</v>
      </c>
      <c r="B56" s="22" t="s">
        <v>225</v>
      </c>
      <c r="C56" s="23">
        <v>12050207</v>
      </c>
      <c r="D56" s="24" t="s">
        <v>57</v>
      </c>
      <c r="E56" s="99" t="str">
        <f t="shared" si="4"/>
        <v>Thảo</v>
      </c>
      <c r="F56" s="25">
        <v>34599</v>
      </c>
      <c r="G56" s="26" t="s">
        <v>56</v>
      </c>
      <c r="H56" s="27">
        <v>7</v>
      </c>
      <c r="I56" s="28">
        <v>6.4</v>
      </c>
      <c r="J56" s="31">
        <v>7.300000000000001</v>
      </c>
      <c r="K56" s="94">
        <f t="shared" si="5"/>
        <v>6.9625</v>
      </c>
      <c r="L56" s="86" t="s">
        <v>169</v>
      </c>
      <c r="M56" s="32"/>
      <c r="N56" s="29"/>
    </row>
    <row r="57" spans="1:14" s="10" customFormat="1" ht="18.75" customHeight="1">
      <c r="A57" s="22">
        <v>53</v>
      </c>
      <c r="B57" s="22" t="s">
        <v>226</v>
      </c>
      <c r="C57" s="23">
        <v>12050699</v>
      </c>
      <c r="D57" s="24" t="s">
        <v>151</v>
      </c>
      <c r="E57" s="99" t="str">
        <f t="shared" si="4"/>
        <v>Thảo</v>
      </c>
      <c r="F57" s="25">
        <v>34425</v>
      </c>
      <c r="G57" s="26" t="s">
        <v>61</v>
      </c>
      <c r="H57" s="27">
        <v>5.8</v>
      </c>
      <c r="I57" s="28">
        <v>5.550000000000001</v>
      </c>
      <c r="J57" s="31">
        <v>5.7</v>
      </c>
      <c r="K57" s="94">
        <f t="shared" si="5"/>
        <v>5.7</v>
      </c>
      <c r="L57" s="86" t="s">
        <v>167</v>
      </c>
      <c r="M57" s="32"/>
      <c r="N57" s="29"/>
    </row>
    <row r="58" spans="1:14" s="10" customFormat="1" ht="18.75" customHeight="1">
      <c r="A58" s="22">
        <v>54</v>
      </c>
      <c r="B58" s="22" t="s">
        <v>227</v>
      </c>
      <c r="C58" s="23">
        <v>12050688</v>
      </c>
      <c r="D58" s="24" t="s">
        <v>145</v>
      </c>
      <c r="E58" s="99" t="str">
        <f t="shared" si="4"/>
        <v>Thơ</v>
      </c>
      <c r="F58" s="25">
        <v>34579</v>
      </c>
      <c r="G58" s="26" t="s">
        <v>11</v>
      </c>
      <c r="H58" s="30">
        <v>6.5</v>
      </c>
      <c r="I58" s="28">
        <v>7.4</v>
      </c>
      <c r="J58" s="31">
        <v>5.300000000000001</v>
      </c>
      <c r="K58" s="94">
        <f t="shared" si="5"/>
        <v>6.275</v>
      </c>
      <c r="L58" s="86" t="s">
        <v>167</v>
      </c>
      <c r="M58" s="32"/>
      <c r="N58" s="29"/>
    </row>
    <row r="59" spans="1:14" s="10" customFormat="1" ht="18.75" customHeight="1">
      <c r="A59" s="22">
        <v>55</v>
      </c>
      <c r="B59" s="22" t="s">
        <v>228</v>
      </c>
      <c r="C59" s="23">
        <v>12050099</v>
      </c>
      <c r="D59" s="24" t="s">
        <v>33</v>
      </c>
      <c r="E59" s="99" t="str">
        <f t="shared" si="4"/>
        <v>Thơm</v>
      </c>
      <c r="F59" s="25">
        <v>34431</v>
      </c>
      <c r="G59" s="26" t="s">
        <v>11</v>
      </c>
      <c r="H59" s="30">
        <v>6.8</v>
      </c>
      <c r="I59" s="28">
        <v>7.4</v>
      </c>
      <c r="J59" s="31">
        <v>7.2</v>
      </c>
      <c r="K59" s="94">
        <f t="shared" si="5"/>
        <v>7.1000000000000005</v>
      </c>
      <c r="L59" s="86" t="s">
        <v>169</v>
      </c>
      <c r="M59" s="32"/>
      <c r="N59" s="29"/>
    </row>
    <row r="60" spans="1:14" s="10" customFormat="1" ht="18.75" customHeight="1">
      <c r="A60" s="22">
        <v>56</v>
      </c>
      <c r="B60" s="22" t="s">
        <v>229</v>
      </c>
      <c r="C60" s="23">
        <v>12050184</v>
      </c>
      <c r="D60" s="24" t="s">
        <v>54</v>
      </c>
      <c r="E60" s="99" t="str">
        <f t="shared" si="4"/>
        <v>Thu</v>
      </c>
      <c r="F60" s="25">
        <v>34621</v>
      </c>
      <c r="G60" s="26" t="s">
        <v>55</v>
      </c>
      <c r="H60" s="30">
        <v>6.2</v>
      </c>
      <c r="I60" s="28">
        <v>6.4</v>
      </c>
      <c r="J60" s="31">
        <v>5.1</v>
      </c>
      <c r="K60" s="94">
        <f t="shared" si="5"/>
        <v>5.8375</v>
      </c>
      <c r="L60" s="86" t="s">
        <v>167</v>
      </c>
      <c r="M60" s="32"/>
      <c r="N60" s="29"/>
    </row>
    <row r="61" spans="1:14" s="10" customFormat="1" ht="18.75" customHeight="1">
      <c r="A61" s="22">
        <v>57</v>
      </c>
      <c r="B61" s="22" t="s">
        <v>230</v>
      </c>
      <c r="C61" s="23">
        <v>12050318</v>
      </c>
      <c r="D61" s="24" t="s">
        <v>84</v>
      </c>
      <c r="E61" s="99" t="str">
        <f t="shared" si="4"/>
        <v>Thu</v>
      </c>
      <c r="F61" s="25">
        <v>34448</v>
      </c>
      <c r="G61" s="26" t="s">
        <v>38</v>
      </c>
      <c r="H61" s="27">
        <v>5</v>
      </c>
      <c r="I61" s="28">
        <v>6.7</v>
      </c>
      <c r="J61" s="31">
        <v>7.1</v>
      </c>
      <c r="K61" s="94">
        <f t="shared" si="5"/>
        <v>6.2124999999999995</v>
      </c>
      <c r="L61" s="86" t="s">
        <v>167</v>
      </c>
      <c r="M61" s="32"/>
      <c r="N61" s="29"/>
    </row>
    <row r="62" spans="1:14" s="10" customFormat="1" ht="18.75" customHeight="1">
      <c r="A62" s="22">
        <v>58</v>
      </c>
      <c r="B62" s="22" t="s">
        <v>231</v>
      </c>
      <c r="C62" s="34" t="s">
        <v>85</v>
      </c>
      <c r="D62" s="35" t="s">
        <v>86</v>
      </c>
      <c r="E62" s="99" t="str">
        <f t="shared" si="4"/>
        <v>Thục</v>
      </c>
      <c r="F62" s="36">
        <v>34597</v>
      </c>
      <c r="G62" s="29"/>
      <c r="H62" s="30">
        <v>5.700000000000001</v>
      </c>
      <c r="I62" s="22"/>
      <c r="J62" s="22">
        <v>6.6</v>
      </c>
      <c r="K62" s="94"/>
      <c r="L62" s="32"/>
      <c r="M62" s="32" t="s">
        <v>170</v>
      </c>
      <c r="N62" s="29"/>
    </row>
    <row r="63" spans="1:14" s="10" customFormat="1" ht="18.75" customHeight="1">
      <c r="A63" s="22">
        <v>59</v>
      </c>
      <c r="B63" s="22" t="s">
        <v>232</v>
      </c>
      <c r="C63" s="42">
        <v>12050457</v>
      </c>
      <c r="D63" s="43" t="s">
        <v>94</v>
      </c>
      <c r="E63" s="99" t="str">
        <f t="shared" si="4"/>
        <v>Thương</v>
      </c>
      <c r="F63" s="44">
        <v>33707</v>
      </c>
      <c r="G63" s="45" t="s">
        <v>8</v>
      </c>
      <c r="H63" s="56">
        <v>5.6</v>
      </c>
      <c r="I63" s="47">
        <v>6.5</v>
      </c>
      <c r="J63" s="47">
        <v>5.7</v>
      </c>
      <c r="K63" s="94">
        <f aca="true" t="shared" si="6" ref="K63:K72">(H63*3+I63*2+J63*3)/8</f>
        <v>5.8625</v>
      </c>
      <c r="L63" s="86" t="s">
        <v>167</v>
      </c>
      <c r="M63" s="87"/>
      <c r="N63" s="29"/>
    </row>
    <row r="64" spans="1:14" s="10" customFormat="1" ht="18.75" customHeight="1">
      <c r="A64" s="22">
        <v>60</v>
      </c>
      <c r="B64" s="22" t="s">
        <v>233</v>
      </c>
      <c r="C64" s="23">
        <v>12050102</v>
      </c>
      <c r="D64" s="24" t="s">
        <v>34</v>
      </c>
      <c r="E64" s="99" t="str">
        <f t="shared" si="4"/>
        <v>Thuý</v>
      </c>
      <c r="F64" s="25">
        <v>34471</v>
      </c>
      <c r="G64" s="26" t="s">
        <v>35</v>
      </c>
      <c r="H64" s="30">
        <v>8.7</v>
      </c>
      <c r="I64" s="28">
        <v>6.1</v>
      </c>
      <c r="J64" s="31">
        <v>7.9</v>
      </c>
      <c r="K64" s="94">
        <f t="shared" si="6"/>
        <v>7.75</v>
      </c>
      <c r="L64" s="86" t="s">
        <v>169</v>
      </c>
      <c r="M64" s="32"/>
      <c r="N64" s="29"/>
    </row>
    <row r="65" spans="1:14" s="10" customFormat="1" ht="18.75" customHeight="1">
      <c r="A65" s="22">
        <v>61</v>
      </c>
      <c r="B65" s="22" t="s">
        <v>234</v>
      </c>
      <c r="C65" s="23">
        <v>12050103</v>
      </c>
      <c r="D65" s="24" t="s">
        <v>36</v>
      </c>
      <c r="E65" s="99" t="str">
        <f t="shared" si="4"/>
        <v>Thúy</v>
      </c>
      <c r="F65" s="25">
        <v>34697</v>
      </c>
      <c r="G65" s="26" t="s">
        <v>4</v>
      </c>
      <c r="H65" s="30">
        <v>6.2</v>
      </c>
      <c r="I65" s="28">
        <v>7.050000000000001</v>
      </c>
      <c r="J65" s="31">
        <v>7.9</v>
      </c>
      <c r="K65" s="94">
        <f t="shared" si="6"/>
        <v>7.050000000000001</v>
      </c>
      <c r="L65" s="86" t="s">
        <v>169</v>
      </c>
      <c r="M65" s="32"/>
      <c r="N65" s="29"/>
    </row>
    <row r="66" spans="1:14" s="10" customFormat="1" ht="18.75" customHeight="1">
      <c r="A66" s="22">
        <v>62</v>
      </c>
      <c r="B66" s="22" t="s">
        <v>235</v>
      </c>
      <c r="C66" s="23">
        <v>12050107</v>
      </c>
      <c r="D66" s="24" t="s">
        <v>37</v>
      </c>
      <c r="E66" s="99" t="str">
        <f t="shared" si="4"/>
        <v>Tiến</v>
      </c>
      <c r="F66" s="25">
        <v>33137</v>
      </c>
      <c r="G66" s="26" t="s">
        <v>5</v>
      </c>
      <c r="H66" s="27">
        <v>5.4</v>
      </c>
      <c r="I66" s="28">
        <v>5.6</v>
      </c>
      <c r="J66" s="31">
        <v>6.6</v>
      </c>
      <c r="K66" s="94">
        <f t="shared" si="6"/>
        <v>5.9</v>
      </c>
      <c r="L66" s="86" t="s">
        <v>167</v>
      </c>
      <c r="M66" s="32"/>
      <c r="N66" s="29"/>
    </row>
    <row r="67" spans="1:14" s="10" customFormat="1" ht="18.75" customHeight="1">
      <c r="A67" s="22">
        <v>63</v>
      </c>
      <c r="B67" s="22" t="s">
        <v>236</v>
      </c>
      <c r="C67" s="23">
        <v>12050113</v>
      </c>
      <c r="D67" s="24" t="s">
        <v>40</v>
      </c>
      <c r="E67" s="99" t="str">
        <f t="shared" si="4"/>
        <v>Trang</v>
      </c>
      <c r="F67" s="25">
        <v>34499</v>
      </c>
      <c r="G67" s="26" t="s">
        <v>38</v>
      </c>
      <c r="H67" s="30">
        <v>8.3</v>
      </c>
      <c r="I67" s="28">
        <v>7.85</v>
      </c>
      <c r="J67" s="31">
        <v>5.9</v>
      </c>
      <c r="K67" s="94">
        <f t="shared" si="6"/>
        <v>7.2875000000000005</v>
      </c>
      <c r="L67" s="86" t="s">
        <v>169</v>
      </c>
      <c r="M67" s="32"/>
      <c r="N67" s="29"/>
    </row>
    <row r="68" spans="1:14" s="10" customFormat="1" ht="18.75" customHeight="1">
      <c r="A68" s="22">
        <v>64</v>
      </c>
      <c r="B68" s="22" t="s">
        <v>237</v>
      </c>
      <c r="C68" s="23">
        <v>12050116</v>
      </c>
      <c r="D68" s="24" t="s">
        <v>41</v>
      </c>
      <c r="E68" s="99" t="str">
        <f t="shared" si="4"/>
        <v>Trang</v>
      </c>
      <c r="F68" s="25">
        <v>34406</v>
      </c>
      <c r="G68" s="26" t="s">
        <v>11</v>
      </c>
      <c r="H68" s="30">
        <v>6.8</v>
      </c>
      <c r="I68" s="28">
        <v>5.95</v>
      </c>
      <c r="J68" s="31">
        <v>5.9</v>
      </c>
      <c r="K68" s="94">
        <f t="shared" si="6"/>
        <v>6.25</v>
      </c>
      <c r="L68" s="86" t="s">
        <v>167</v>
      </c>
      <c r="M68" s="32"/>
      <c r="N68" s="29"/>
    </row>
    <row r="69" spans="1:14" s="10" customFormat="1" ht="18.75" customHeight="1">
      <c r="A69" s="22">
        <v>65</v>
      </c>
      <c r="B69" s="22" t="s">
        <v>238</v>
      </c>
      <c r="C69" s="23">
        <v>12050225</v>
      </c>
      <c r="D69" s="24" t="s">
        <v>64</v>
      </c>
      <c r="E69" s="99" t="str">
        <f aca="true" t="shared" si="7" ref="E69:E84">IF(ISERROR(FIND(" ",TRIM(D69),1)),"",RIGHT(TRIM(D69),LEN(TRIM(D69))-FIND("#",SUBSTITUTE(TRIM(D69)," ","#",LEN(TRIM(D69))-LEN(SUBSTITUTE(TRIM(D69)," ",""))))))</f>
        <v>Trang</v>
      </c>
      <c r="F69" s="25">
        <v>34556</v>
      </c>
      <c r="G69" s="26" t="s">
        <v>61</v>
      </c>
      <c r="H69" s="30">
        <v>7.2</v>
      </c>
      <c r="I69" s="28">
        <v>6.050000000000001</v>
      </c>
      <c r="J69" s="31">
        <v>6.2</v>
      </c>
      <c r="K69" s="94">
        <f t="shared" si="6"/>
        <v>6.5375000000000005</v>
      </c>
      <c r="L69" s="86" t="s">
        <v>167</v>
      </c>
      <c r="M69" s="32"/>
      <c r="N69" s="29"/>
    </row>
    <row r="70" spans="1:14" s="10" customFormat="1" ht="18.75" customHeight="1">
      <c r="A70" s="22">
        <v>66</v>
      </c>
      <c r="B70" s="22" t="s">
        <v>239</v>
      </c>
      <c r="C70" s="23">
        <v>12050226</v>
      </c>
      <c r="D70" s="24" t="s">
        <v>65</v>
      </c>
      <c r="E70" s="99" t="str">
        <f t="shared" si="7"/>
        <v>Trang</v>
      </c>
      <c r="F70" s="25">
        <v>34501</v>
      </c>
      <c r="G70" s="26" t="s">
        <v>59</v>
      </c>
      <c r="H70" s="27">
        <v>6.1</v>
      </c>
      <c r="I70" s="28">
        <v>6.6</v>
      </c>
      <c r="J70" s="31">
        <v>7.6</v>
      </c>
      <c r="K70" s="94">
        <f t="shared" si="6"/>
        <v>6.7875</v>
      </c>
      <c r="L70" s="86" t="s">
        <v>167</v>
      </c>
      <c r="M70" s="32"/>
      <c r="N70" s="29"/>
    </row>
    <row r="71" spans="1:14" s="10" customFormat="1" ht="18.75" customHeight="1">
      <c r="A71" s="22">
        <v>67</v>
      </c>
      <c r="B71" s="22" t="s">
        <v>240</v>
      </c>
      <c r="C71" s="23">
        <v>12050695</v>
      </c>
      <c r="D71" s="24" t="s">
        <v>147</v>
      </c>
      <c r="E71" s="99" t="str">
        <f t="shared" si="7"/>
        <v>Trang</v>
      </c>
      <c r="F71" s="25">
        <v>34393</v>
      </c>
      <c r="G71" s="26" t="s">
        <v>148</v>
      </c>
      <c r="H71" s="27">
        <v>6</v>
      </c>
      <c r="I71" s="28">
        <v>6.550000000000001</v>
      </c>
      <c r="J71" s="31">
        <v>6.800000000000001</v>
      </c>
      <c r="K71" s="94">
        <f t="shared" si="6"/>
        <v>6.4375</v>
      </c>
      <c r="L71" s="86" t="s">
        <v>167</v>
      </c>
      <c r="M71" s="32"/>
      <c r="N71" s="29"/>
    </row>
    <row r="72" spans="1:14" s="10" customFormat="1" ht="18.75" customHeight="1">
      <c r="A72" s="22">
        <v>68</v>
      </c>
      <c r="B72" s="22" t="s">
        <v>241</v>
      </c>
      <c r="C72" s="23">
        <v>12050119</v>
      </c>
      <c r="D72" s="24" t="s">
        <v>42</v>
      </c>
      <c r="E72" s="99" t="str">
        <f t="shared" si="7"/>
        <v>Trường</v>
      </c>
      <c r="F72" s="25">
        <v>34447</v>
      </c>
      <c r="G72" s="26" t="s">
        <v>4</v>
      </c>
      <c r="H72" s="27">
        <v>7.8</v>
      </c>
      <c r="I72" s="28">
        <v>7.25</v>
      </c>
      <c r="J72" s="31">
        <v>6.1</v>
      </c>
      <c r="K72" s="94">
        <f t="shared" si="6"/>
        <v>7.0249999999999995</v>
      </c>
      <c r="L72" s="86" t="s">
        <v>169</v>
      </c>
      <c r="M72" s="32"/>
      <c r="N72" s="29"/>
    </row>
    <row r="73" spans="1:14" s="10" customFormat="1" ht="18.75" customHeight="1">
      <c r="A73" s="22">
        <v>69</v>
      </c>
      <c r="B73" s="22" t="s">
        <v>242</v>
      </c>
      <c r="C73" s="34" t="s">
        <v>47</v>
      </c>
      <c r="D73" s="35" t="s">
        <v>48</v>
      </c>
      <c r="E73" s="99" t="str">
        <f t="shared" si="7"/>
        <v>Tú</v>
      </c>
      <c r="F73" s="36">
        <v>34350</v>
      </c>
      <c r="G73" s="29"/>
      <c r="H73" s="30">
        <v>7.8</v>
      </c>
      <c r="I73" s="22"/>
      <c r="J73" s="22"/>
      <c r="K73" s="94"/>
      <c r="L73" s="32"/>
      <c r="M73" s="32" t="s">
        <v>171</v>
      </c>
      <c r="N73" s="29"/>
    </row>
    <row r="74" spans="1:14" s="11" customFormat="1" ht="18.75" customHeight="1">
      <c r="A74" s="22">
        <v>70</v>
      </c>
      <c r="B74" s="22" t="s">
        <v>243</v>
      </c>
      <c r="C74" s="34" t="s">
        <v>95</v>
      </c>
      <c r="D74" s="35" t="s">
        <v>96</v>
      </c>
      <c r="E74" s="99" t="str">
        <f t="shared" si="7"/>
        <v>Tư</v>
      </c>
      <c r="F74" s="36">
        <v>34182</v>
      </c>
      <c r="G74" s="29"/>
      <c r="H74" s="27">
        <v>6.6</v>
      </c>
      <c r="I74" s="22">
        <v>6.1</v>
      </c>
      <c r="J74" s="31">
        <v>6</v>
      </c>
      <c r="K74" s="94">
        <f>(H74*3+I74*2+J74*3)/8</f>
        <v>6.25</v>
      </c>
      <c r="L74" s="86" t="s">
        <v>167</v>
      </c>
      <c r="M74" s="32"/>
      <c r="N74" s="29"/>
    </row>
    <row r="75" spans="1:14" s="10" customFormat="1" ht="18.75" customHeight="1">
      <c r="A75" s="22">
        <v>71</v>
      </c>
      <c r="B75" s="22" t="s">
        <v>244</v>
      </c>
      <c r="C75" s="34" t="s">
        <v>43</v>
      </c>
      <c r="D75" s="35" t="s">
        <v>44</v>
      </c>
      <c r="E75" s="99" t="str">
        <f t="shared" si="7"/>
        <v>Tuấn</v>
      </c>
      <c r="F75" s="36">
        <v>31340</v>
      </c>
      <c r="G75" s="29"/>
      <c r="H75" s="27">
        <v>5.5</v>
      </c>
      <c r="I75" s="22"/>
      <c r="J75" s="22"/>
      <c r="K75" s="94"/>
      <c r="L75" s="32"/>
      <c r="M75" s="32" t="s">
        <v>171</v>
      </c>
      <c r="N75" s="29"/>
    </row>
    <row r="76" spans="1:14" s="10" customFormat="1" ht="18.75" customHeight="1">
      <c r="A76" s="22">
        <v>72</v>
      </c>
      <c r="B76" s="22" t="s">
        <v>245</v>
      </c>
      <c r="C76" s="23">
        <v>12050479</v>
      </c>
      <c r="D76" s="24" t="s">
        <v>103</v>
      </c>
      <c r="E76" s="99" t="str">
        <f t="shared" si="7"/>
        <v>Tuấn</v>
      </c>
      <c r="F76" s="25">
        <v>34245</v>
      </c>
      <c r="G76" s="26" t="s">
        <v>71</v>
      </c>
      <c r="H76" s="30">
        <v>7.4</v>
      </c>
      <c r="I76" s="28">
        <v>7.550000000000001</v>
      </c>
      <c r="J76" s="31">
        <v>8.3</v>
      </c>
      <c r="K76" s="94">
        <f aca="true" t="shared" si="8" ref="K76:K84">(H76*3+I76*2+J76*3)/8</f>
        <v>7.775</v>
      </c>
      <c r="L76" s="86" t="s">
        <v>169</v>
      </c>
      <c r="M76" s="32"/>
      <c r="N76" s="29"/>
    </row>
    <row r="77" spans="1:14" s="10" customFormat="1" ht="18.75" customHeight="1">
      <c r="A77" s="22">
        <v>73</v>
      </c>
      <c r="B77" s="22" t="s">
        <v>246</v>
      </c>
      <c r="C77" s="23">
        <v>12050126</v>
      </c>
      <c r="D77" s="24" t="s">
        <v>46</v>
      </c>
      <c r="E77" s="99" t="str">
        <f t="shared" si="7"/>
        <v>Tùng</v>
      </c>
      <c r="F77" s="25">
        <v>34655</v>
      </c>
      <c r="G77" s="26" t="s">
        <v>4</v>
      </c>
      <c r="H77" s="27">
        <v>7.6</v>
      </c>
      <c r="I77" s="28">
        <v>8.1</v>
      </c>
      <c r="J77" s="31">
        <v>7.7</v>
      </c>
      <c r="K77" s="94">
        <f t="shared" si="8"/>
        <v>7.7625</v>
      </c>
      <c r="L77" s="86" t="s">
        <v>169</v>
      </c>
      <c r="M77" s="32"/>
      <c r="N77" s="29"/>
    </row>
    <row r="78" spans="1:14" s="10" customFormat="1" ht="18.75" customHeight="1">
      <c r="A78" s="22">
        <v>74</v>
      </c>
      <c r="B78" s="22" t="s">
        <v>247</v>
      </c>
      <c r="C78" s="23">
        <v>12050123</v>
      </c>
      <c r="D78" s="24" t="s">
        <v>45</v>
      </c>
      <c r="E78" s="99" t="str">
        <f t="shared" si="7"/>
        <v>Tuyền</v>
      </c>
      <c r="F78" s="25">
        <v>34633</v>
      </c>
      <c r="G78" s="26" t="s">
        <v>3</v>
      </c>
      <c r="H78" s="27">
        <v>6.9</v>
      </c>
      <c r="I78" s="28">
        <v>5.9</v>
      </c>
      <c r="J78" s="31">
        <v>6.6</v>
      </c>
      <c r="K78" s="94">
        <f t="shared" si="8"/>
        <v>6.5375</v>
      </c>
      <c r="L78" s="86" t="s">
        <v>167</v>
      </c>
      <c r="M78" s="32"/>
      <c r="N78" s="29"/>
    </row>
    <row r="79" spans="1:14" s="10" customFormat="1" ht="18.75" customHeight="1">
      <c r="A79" s="22">
        <v>75</v>
      </c>
      <c r="B79" s="22" t="s">
        <v>248</v>
      </c>
      <c r="C79" s="34" t="s">
        <v>126</v>
      </c>
      <c r="D79" s="35" t="s">
        <v>127</v>
      </c>
      <c r="E79" s="99" t="str">
        <f t="shared" si="7"/>
        <v>Uyên</v>
      </c>
      <c r="F79" s="36">
        <v>34459</v>
      </c>
      <c r="G79" s="29"/>
      <c r="H79" s="74">
        <v>8</v>
      </c>
      <c r="I79" s="22">
        <v>9.3</v>
      </c>
      <c r="J79" s="22">
        <v>7.3</v>
      </c>
      <c r="K79" s="94">
        <f t="shared" si="8"/>
        <v>8.0625</v>
      </c>
      <c r="L79" s="86" t="s">
        <v>168</v>
      </c>
      <c r="M79" s="32"/>
      <c r="N79" s="29"/>
    </row>
    <row r="80" spans="1:14" s="10" customFormat="1" ht="18.75" customHeight="1">
      <c r="A80" s="22">
        <v>76</v>
      </c>
      <c r="B80" s="22" t="s">
        <v>249</v>
      </c>
      <c r="C80" s="23">
        <v>12050129</v>
      </c>
      <c r="D80" s="24" t="s">
        <v>49</v>
      </c>
      <c r="E80" s="99" t="str">
        <f t="shared" si="7"/>
        <v>Vân</v>
      </c>
      <c r="F80" s="25">
        <v>34482</v>
      </c>
      <c r="G80" s="26" t="s">
        <v>9</v>
      </c>
      <c r="H80" s="30">
        <v>5.9</v>
      </c>
      <c r="I80" s="28">
        <v>5.25</v>
      </c>
      <c r="J80" s="31">
        <v>5.800000000000001</v>
      </c>
      <c r="K80" s="94">
        <f t="shared" si="8"/>
        <v>5.700000000000001</v>
      </c>
      <c r="L80" s="86" t="s">
        <v>167</v>
      </c>
      <c r="M80" s="32"/>
      <c r="N80" s="29"/>
    </row>
    <row r="81" spans="1:14" s="10" customFormat="1" ht="18.75" customHeight="1">
      <c r="A81" s="22">
        <v>77</v>
      </c>
      <c r="B81" s="22" t="s">
        <v>250</v>
      </c>
      <c r="C81" s="23">
        <v>12050490</v>
      </c>
      <c r="D81" s="24" t="s">
        <v>110</v>
      </c>
      <c r="E81" s="99" t="str">
        <f t="shared" si="7"/>
        <v>Vân</v>
      </c>
      <c r="F81" s="25">
        <v>34153</v>
      </c>
      <c r="G81" s="26" t="s">
        <v>22</v>
      </c>
      <c r="H81" s="27">
        <v>6.300000000000001</v>
      </c>
      <c r="I81" s="28">
        <v>6.550000000000001</v>
      </c>
      <c r="J81" s="31">
        <v>6.6</v>
      </c>
      <c r="K81" s="94">
        <f t="shared" si="8"/>
        <v>6.475</v>
      </c>
      <c r="L81" s="86" t="s">
        <v>167</v>
      </c>
      <c r="M81" s="32"/>
      <c r="N81" s="29"/>
    </row>
    <row r="82" spans="1:14" s="10" customFormat="1" ht="18.75" customHeight="1">
      <c r="A82" s="22">
        <v>78</v>
      </c>
      <c r="B82" s="22" t="s">
        <v>251</v>
      </c>
      <c r="C82" s="34" t="s">
        <v>87</v>
      </c>
      <c r="D82" s="35" t="s">
        <v>88</v>
      </c>
      <c r="E82" s="99" t="str">
        <f t="shared" si="7"/>
        <v>Yến</v>
      </c>
      <c r="F82" s="36">
        <v>34098</v>
      </c>
      <c r="G82" s="29"/>
      <c r="H82" s="73">
        <v>5.1</v>
      </c>
      <c r="I82" s="22">
        <v>5.4</v>
      </c>
      <c r="J82" s="31">
        <v>5.800000000000001</v>
      </c>
      <c r="K82" s="94">
        <f t="shared" si="8"/>
        <v>5.4375</v>
      </c>
      <c r="L82" s="86" t="s">
        <v>167</v>
      </c>
      <c r="M82" s="32"/>
      <c r="N82" s="29"/>
    </row>
    <row r="83" spans="1:14" s="10" customFormat="1" ht="18.75" customHeight="1">
      <c r="A83" s="22">
        <v>79</v>
      </c>
      <c r="B83" s="22" t="s">
        <v>252</v>
      </c>
      <c r="C83" s="51">
        <v>12050231</v>
      </c>
      <c r="D83" s="52" t="s">
        <v>69</v>
      </c>
      <c r="E83" s="99" t="str">
        <f t="shared" si="7"/>
        <v>Yến</v>
      </c>
      <c r="F83" s="53">
        <v>34436</v>
      </c>
      <c r="G83" s="98" t="s">
        <v>59</v>
      </c>
      <c r="H83" s="54">
        <v>8</v>
      </c>
      <c r="I83" s="55">
        <v>7</v>
      </c>
      <c r="J83" s="55">
        <v>7</v>
      </c>
      <c r="K83" s="94">
        <f t="shared" si="8"/>
        <v>7.375</v>
      </c>
      <c r="L83" s="86" t="s">
        <v>169</v>
      </c>
      <c r="M83" s="93"/>
      <c r="N83" s="29"/>
    </row>
    <row r="84" spans="1:14" s="10" customFormat="1" ht="18.75" customHeight="1">
      <c r="A84" s="40">
        <v>80</v>
      </c>
      <c r="B84" s="40" t="s">
        <v>253</v>
      </c>
      <c r="C84" s="57">
        <v>12050575</v>
      </c>
      <c r="D84" s="58" t="s">
        <v>141</v>
      </c>
      <c r="E84" s="103" t="str">
        <f t="shared" si="7"/>
        <v>Yến</v>
      </c>
      <c r="F84" s="59">
        <v>34371</v>
      </c>
      <c r="G84" s="100" t="s">
        <v>55</v>
      </c>
      <c r="H84" s="96">
        <v>6.5</v>
      </c>
      <c r="I84" s="62">
        <v>6.2</v>
      </c>
      <c r="J84" s="64">
        <v>6.6</v>
      </c>
      <c r="K84" s="81">
        <f t="shared" si="8"/>
        <v>6.4624999999999995</v>
      </c>
      <c r="L84" s="88" t="s">
        <v>167</v>
      </c>
      <c r="M84" s="91"/>
      <c r="N84" s="63"/>
    </row>
  </sheetData>
  <sheetProtection/>
  <autoFilter ref="A5:N84">
    <sortState ref="A6:N84">
      <sortCondition sortBy="value" ref="E6:E84"/>
    </sortState>
  </autoFilter>
  <mergeCells count="13">
    <mergeCell ref="N3:N4"/>
    <mergeCell ref="H3:H4"/>
    <mergeCell ref="I3:I4"/>
    <mergeCell ref="J3:J4"/>
    <mergeCell ref="M3:M4"/>
    <mergeCell ref="B3:B4"/>
    <mergeCell ref="K3:K4"/>
    <mergeCell ref="L3:L4"/>
    <mergeCell ref="A3:A4"/>
    <mergeCell ref="C3:C4"/>
    <mergeCell ref="D3:D4"/>
    <mergeCell ref="F3:F4"/>
    <mergeCell ref="G3:G4"/>
  </mergeCells>
  <printOptions/>
  <pageMargins left="0.94" right="0.16" top="0.41" bottom="0.6" header="0.2" footer="0.2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H15" sqref="H15"/>
    </sheetView>
  </sheetViews>
  <sheetFormatPr defaultColWidth="9.140625" defaultRowHeight="18" customHeight="1"/>
  <cols>
    <col min="1" max="1" width="5.421875" style="1" customWidth="1"/>
    <col min="2" max="2" width="10.8515625" style="1" customWidth="1"/>
    <col min="3" max="3" width="9.8515625" style="2" customWidth="1"/>
    <col min="4" max="4" width="25.57421875" style="1" customWidth="1"/>
    <col min="5" max="5" width="25.57421875" style="1" hidden="1" customWidth="1"/>
    <col min="6" max="6" width="12.28125" style="9" customWidth="1"/>
    <col min="7" max="7" width="11.57421875" style="1" customWidth="1"/>
    <col min="8" max="8" width="6.140625" style="1" customWidth="1"/>
    <col min="9" max="10" width="6.140625" style="2" customWidth="1"/>
    <col min="11" max="11" width="6.421875" style="2" customWidth="1"/>
    <col min="12" max="12" width="10.57421875" style="80" customWidth="1"/>
    <col min="13" max="13" width="11.7109375" style="80" customWidth="1"/>
    <col min="14" max="14" width="11.00390625" style="1" customWidth="1"/>
    <col min="15" max="16384" width="9.140625" style="1" customWidth="1"/>
  </cols>
  <sheetData>
    <row r="1" spans="1:13" s="3" customFormat="1" ht="26.25" customHeight="1">
      <c r="A1" s="65" t="s">
        <v>166</v>
      </c>
      <c r="B1" s="12"/>
      <c r="C1" s="4"/>
      <c r="D1" s="4"/>
      <c r="E1" s="12"/>
      <c r="F1" s="8"/>
      <c r="G1" s="5"/>
      <c r="H1" s="5"/>
      <c r="I1" s="6"/>
      <c r="J1" s="6"/>
      <c r="K1" s="6"/>
      <c r="L1" s="83"/>
      <c r="M1" s="83"/>
    </row>
    <row r="2" spans="1:14" s="7" customFormat="1" ht="20.25" customHeight="1">
      <c r="A2" s="105" t="s">
        <v>0</v>
      </c>
      <c r="B2" s="111" t="s">
        <v>153</v>
      </c>
      <c r="C2" s="106" t="s">
        <v>160</v>
      </c>
      <c r="D2" s="108" t="s">
        <v>159</v>
      </c>
      <c r="E2" s="97"/>
      <c r="F2" s="109" t="s">
        <v>158</v>
      </c>
      <c r="G2" s="114" t="s">
        <v>1</v>
      </c>
      <c r="H2" s="115" t="s">
        <v>161</v>
      </c>
      <c r="I2" s="117" t="s">
        <v>162</v>
      </c>
      <c r="J2" s="117" t="s">
        <v>163</v>
      </c>
      <c r="K2" s="113" t="s">
        <v>154</v>
      </c>
      <c r="L2" s="113" t="s">
        <v>155</v>
      </c>
      <c r="M2" s="108" t="s">
        <v>157</v>
      </c>
      <c r="N2" s="108" t="s">
        <v>156</v>
      </c>
    </row>
    <row r="3" spans="1:14" s="7" customFormat="1" ht="23.25" customHeight="1">
      <c r="A3" s="105"/>
      <c r="B3" s="112"/>
      <c r="C3" s="107"/>
      <c r="D3" s="108"/>
      <c r="E3" s="97"/>
      <c r="F3" s="109"/>
      <c r="G3" s="109"/>
      <c r="H3" s="116"/>
      <c r="I3" s="113"/>
      <c r="J3" s="113"/>
      <c r="K3" s="110"/>
      <c r="L3" s="110"/>
      <c r="M3" s="118"/>
      <c r="N3" s="108"/>
    </row>
    <row r="4" spans="1:14" s="10" customFormat="1" ht="18.75" customHeight="1">
      <c r="A4" s="13">
        <v>1</v>
      </c>
      <c r="B4" s="13" t="s">
        <v>254</v>
      </c>
      <c r="C4" s="14">
        <v>12050023</v>
      </c>
      <c r="D4" s="15" t="s">
        <v>7</v>
      </c>
      <c r="E4" s="99" t="str">
        <f aca="true" t="shared" si="0" ref="E4:E28">IF(ISERROR(FIND(" ",TRIM(D4),1)),"",RIGHT(TRIM(D4),LEN(TRIM(D4))-FIND("#",SUBSTITUTE(TRIM(D4)," ","#",LEN(TRIM(D4))-LEN(SUBSTITUTE(TRIM(D4)," ",""))))))</f>
        <v>Duyên</v>
      </c>
      <c r="F4" s="16">
        <v>34405</v>
      </c>
      <c r="G4" s="17" t="s">
        <v>8</v>
      </c>
      <c r="H4" s="18">
        <v>6</v>
      </c>
      <c r="I4" s="19">
        <v>6.95</v>
      </c>
      <c r="J4" s="19"/>
      <c r="K4" s="67"/>
      <c r="L4" s="84"/>
      <c r="M4" s="90" t="s">
        <v>173</v>
      </c>
      <c r="N4" s="21"/>
    </row>
    <row r="5" spans="1:14" s="10" customFormat="1" ht="18.75" customHeight="1">
      <c r="A5" s="22">
        <v>2</v>
      </c>
      <c r="B5" s="22" t="s">
        <v>255</v>
      </c>
      <c r="C5" s="23">
        <v>12050143</v>
      </c>
      <c r="D5" s="24" t="s">
        <v>50</v>
      </c>
      <c r="E5" s="99" t="str">
        <f t="shared" si="0"/>
        <v>Đạt</v>
      </c>
      <c r="F5" s="25">
        <v>34508</v>
      </c>
      <c r="G5" s="26" t="s">
        <v>4</v>
      </c>
      <c r="H5" s="27">
        <v>5.7</v>
      </c>
      <c r="I5" s="28">
        <v>7.2</v>
      </c>
      <c r="J5" s="31">
        <v>6.7</v>
      </c>
      <c r="K5" s="94">
        <f aca="true" t="shared" si="1" ref="K5:K10">(H5*3+I5*2+J5*3)/8</f>
        <v>6.45</v>
      </c>
      <c r="L5" s="95" t="s">
        <v>167</v>
      </c>
      <c r="M5" s="32"/>
      <c r="N5" s="29"/>
    </row>
    <row r="6" spans="1:14" s="10" customFormat="1" ht="18.75" customHeight="1">
      <c r="A6" s="22">
        <v>3</v>
      </c>
      <c r="B6" s="22" t="s">
        <v>256</v>
      </c>
      <c r="C6" s="23">
        <v>12050217</v>
      </c>
      <c r="D6" s="24" t="s">
        <v>62</v>
      </c>
      <c r="E6" s="99" t="str">
        <f t="shared" si="0"/>
        <v>Đông</v>
      </c>
      <c r="F6" s="25">
        <v>34644</v>
      </c>
      <c r="G6" s="26" t="s">
        <v>59</v>
      </c>
      <c r="H6" s="27">
        <v>6.2</v>
      </c>
      <c r="I6" s="28">
        <v>7.4</v>
      </c>
      <c r="J6" s="31">
        <v>5.9</v>
      </c>
      <c r="K6" s="94">
        <f t="shared" si="1"/>
        <v>6.387500000000001</v>
      </c>
      <c r="L6" s="95" t="s">
        <v>167</v>
      </c>
      <c r="M6" s="32"/>
      <c r="N6" s="29"/>
    </row>
    <row r="7" spans="1:14" s="10" customFormat="1" ht="18.75" customHeight="1">
      <c r="A7" s="22">
        <v>4</v>
      </c>
      <c r="B7" s="22" t="s">
        <v>257</v>
      </c>
      <c r="C7" s="23">
        <v>12050265</v>
      </c>
      <c r="D7" s="24" t="s">
        <v>70</v>
      </c>
      <c r="E7" s="99" t="str">
        <f t="shared" si="0"/>
        <v>Hằng</v>
      </c>
      <c r="F7" s="25">
        <v>34344</v>
      </c>
      <c r="G7" s="26" t="s">
        <v>4</v>
      </c>
      <c r="H7" s="27">
        <v>5.200000000000001</v>
      </c>
      <c r="I7" s="28">
        <v>5.9</v>
      </c>
      <c r="J7" s="31">
        <v>6.6</v>
      </c>
      <c r="K7" s="94">
        <f t="shared" si="1"/>
        <v>5.9</v>
      </c>
      <c r="L7" s="95" t="s">
        <v>167</v>
      </c>
      <c r="M7" s="32"/>
      <c r="N7" s="29"/>
    </row>
    <row r="8" spans="1:14" s="10" customFormat="1" ht="18.75" customHeight="1">
      <c r="A8" s="22">
        <v>5</v>
      </c>
      <c r="B8" s="22" t="s">
        <v>258</v>
      </c>
      <c r="C8" s="23">
        <v>12050267</v>
      </c>
      <c r="D8" s="24" t="s">
        <v>72</v>
      </c>
      <c r="E8" s="99" t="str">
        <f t="shared" si="0"/>
        <v>Hiền</v>
      </c>
      <c r="F8" s="25">
        <v>34413</v>
      </c>
      <c r="G8" s="26" t="s">
        <v>73</v>
      </c>
      <c r="H8" s="27">
        <v>5.5</v>
      </c>
      <c r="I8" s="28">
        <v>6.1</v>
      </c>
      <c r="J8" s="31">
        <v>6.5</v>
      </c>
      <c r="K8" s="94">
        <f t="shared" si="1"/>
        <v>6.025</v>
      </c>
      <c r="L8" s="95" t="s">
        <v>167</v>
      </c>
      <c r="M8" s="32"/>
      <c r="N8" s="29"/>
    </row>
    <row r="9" spans="1:14" s="10" customFormat="1" ht="18.75" customHeight="1">
      <c r="A9" s="22">
        <v>6</v>
      </c>
      <c r="B9" s="22" t="s">
        <v>259</v>
      </c>
      <c r="C9" s="34" t="s">
        <v>74</v>
      </c>
      <c r="D9" s="35" t="s">
        <v>75</v>
      </c>
      <c r="E9" s="99" t="str">
        <f t="shared" si="0"/>
        <v>Hoài</v>
      </c>
      <c r="F9" s="36">
        <v>34694</v>
      </c>
      <c r="G9" s="29"/>
      <c r="H9" s="27">
        <v>6.8</v>
      </c>
      <c r="I9" s="28">
        <v>6.6</v>
      </c>
      <c r="J9" s="31">
        <v>5.3</v>
      </c>
      <c r="K9" s="94">
        <f t="shared" si="1"/>
        <v>6.187499999999999</v>
      </c>
      <c r="L9" s="95" t="s">
        <v>167</v>
      </c>
      <c r="M9" s="32"/>
      <c r="N9" s="29"/>
    </row>
    <row r="10" spans="1:14" s="10" customFormat="1" ht="18.75" customHeight="1">
      <c r="A10" s="22">
        <v>7</v>
      </c>
      <c r="B10" s="22" t="s">
        <v>260</v>
      </c>
      <c r="C10" s="23">
        <v>12050570</v>
      </c>
      <c r="D10" s="24" t="s">
        <v>134</v>
      </c>
      <c r="E10" s="99" t="str">
        <f t="shared" si="0"/>
        <v>Hương</v>
      </c>
      <c r="F10" s="25">
        <v>34532</v>
      </c>
      <c r="G10" s="26" t="s">
        <v>17</v>
      </c>
      <c r="H10" s="27">
        <v>5.8</v>
      </c>
      <c r="I10" s="28">
        <v>5.8</v>
      </c>
      <c r="J10" s="31">
        <v>6</v>
      </c>
      <c r="K10" s="94">
        <f t="shared" si="1"/>
        <v>5.875</v>
      </c>
      <c r="L10" s="95" t="s">
        <v>167</v>
      </c>
      <c r="M10" s="32"/>
      <c r="N10" s="29"/>
    </row>
    <row r="11" spans="1:14" s="10" customFormat="1" ht="18.75" customHeight="1">
      <c r="A11" s="22">
        <v>8</v>
      </c>
      <c r="B11" s="22" t="s">
        <v>261</v>
      </c>
      <c r="C11" s="37" t="s">
        <v>20</v>
      </c>
      <c r="D11" s="38" t="s">
        <v>21</v>
      </c>
      <c r="E11" s="99" t="str">
        <f t="shared" si="0"/>
        <v>Huyền</v>
      </c>
      <c r="F11" s="39">
        <v>34661</v>
      </c>
      <c r="G11" s="39"/>
      <c r="H11" s="79"/>
      <c r="I11" s="79"/>
      <c r="J11" s="50">
        <v>4</v>
      </c>
      <c r="K11" s="94"/>
      <c r="L11" s="95"/>
      <c r="M11" s="32" t="s">
        <v>12</v>
      </c>
      <c r="N11" s="29"/>
    </row>
    <row r="12" spans="1:14" s="10" customFormat="1" ht="18.75" customHeight="1">
      <c r="A12" s="22">
        <v>9</v>
      </c>
      <c r="B12" s="22" t="s">
        <v>262</v>
      </c>
      <c r="C12" s="23">
        <v>12050286</v>
      </c>
      <c r="D12" s="24" t="s">
        <v>76</v>
      </c>
      <c r="E12" s="99" t="str">
        <f t="shared" si="0"/>
        <v>Liên</v>
      </c>
      <c r="F12" s="25">
        <v>34522</v>
      </c>
      <c r="G12" s="26" t="s">
        <v>22</v>
      </c>
      <c r="H12" s="27">
        <v>6.4</v>
      </c>
      <c r="I12" s="28">
        <v>6.25</v>
      </c>
      <c r="J12" s="31">
        <v>5.300000000000001</v>
      </c>
      <c r="K12" s="94">
        <f aca="true" t="shared" si="2" ref="K12:K21">(H12*3+I12*2+J12*3)/8</f>
        <v>5.950000000000001</v>
      </c>
      <c r="L12" s="95" t="s">
        <v>167</v>
      </c>
      <c r="M12" s="32"/>
      <c r="N12" s="29"/>
    </row>
    <row r="13" spans="1:14" s="10" customFormat="1" ht="18.75" customHeight="1">
      <c r="A13" s="22">
        <v>10</v>
      </c>
      <c r="B13" s="22" t="s">
        <v>263</v>
      </c>
      <c r="C13" s="23">
        <v>12050287</v>
      </c>
      <c r="D13" s="24" t="s">
        <v>77</v>
      </c>
      <c r="E13" s="99" t="str">
        <f t="shared" si="0"/>
        <v>Linh</v>
      </c>
      <c r="F13" s="25">
        <v>34342</v>
      </c>
      <c r="G13" s="26" t="s">
        <v>4</v>
      </c>
      <c r="H13" s="27">
        <v>6.5</v>
      </c>
      <c r="I13" s="28">
        <v>5.25</v>
      </c>
      <c r="J13" s="28">
        <v>8.1</v>
      </c>
      <c r="K13" s="94">
        <f t="shared" si="2"/>
        <v>6.7875</v>
      </c>
      <c r="L13" s="95" t="s">
        <v>167</v>
      </c>
      <c r="M13" s="32"/>
      <c r="N13" s="29"/>
    </row>
    <row r="14" spans="1:14" s="10" customFormat="1" ht="18.75" customHeight="1">
      <c r="A14" s="22">
        <v>11</v>
      </c>
      <c r="B14" s="22" t="s">
        <v>264</v>
      </c>
      <c r="C14" s="23">
        <v>12050569</v>
      </c>
      <c r="D14" s="24" t="s">
        <v>133</v>
      </c>
      <c r="E14" s="99" t="str">
        <f t="shared" si="0"/>
        <v>Ly</v>
      </c>
      <c r="F14" s="25">
        <v>34557</v>
      </c>
      <c r="G14" s="26" t="s">
        <v>4</v>
      </c>
      <c r="H14" s="27">
        <v>5.8</v>
      </c>
      <c r="I14" s="28">
        <v>5.6</v>
      </c>
      <c r="J14" s="31">
        <v>5.5</v>
      </c>
      <c r="K14" s="94">
        <f t="shared" si="2"/>
        <v>5.637499999999999</v>
      </c>
      <c r="L14" s="95" t="s">
        <v>167</v>
      </c>
      <c r="M14" s="32"/>
      <c r="N14" s="29"/>
    </row>
    <row r="15" spans="1:14" s="10" customFormat="1" ht="18.75" customHeight="1">
      <c r="A15" s="22">
        <v>12</v>
      </c>
      <c r="B15" s="22" t="s">
        <v>265</v>
      </c>
      <c r="C15" s="23">
        <v>12050345</v>
      </c>
      <c r="D15" s="24" t="s">
        <v>90</v>
      </c>
      <c r="E15" s="99" t="str">
        <f t="shared" si="0"/>
        <v>Ngân</v>
      </c>
      <c r="F15" s="25">
        <v>34176</v>
      </c>
      <c r="G15" s="26" t="s">
        <v>56</v>
      </c>
      <c r="H15" s="27">
        <v>7</v>
      </c>
      <c r="I15" s="28">
        <v>7.6</v>
      </c>
      <c r="J15" s="31">
        <v>7.2</v>
      </c>
      <c r="K15" s="94">
        <f t="shared" si="2"/>
        <v>7.2250000000000005</v>
      </c>
      <c r="L15" s="95" t="s">
        <v>169</v>
      </c>
      <c r="M15" s="32"/>
      <c r="N15" s="29"/>
    </row>
    <row r="16" spans="1:14" s="10" customFormat="1" ht="18.75" customHeight="1">
      <c r="A16" s="22">
        <v>13</v>
      </c>
      <c r="B16" s="22" t="s">
        <v>266</v>
      </c>
      <c r="C16" s="23">
        <v>12050346</v>
      </c>
      <c r="D16" s="24" t="s">
        <v>91</v>
      </c>
      <c r="E16" s="99" t="str">
        <f t="shared" si="0"/>
        <v>Nhàn</v>
      </c>
      <c r="F16" s="25">
        <v>34385</v>
      </c>
      <c r="G16" s="26" t="s">
        <v>56</v>
      </c>
      <c r="H16" s="27">
        <v>5.1000000000000005</v>
      </c>
      <c r="I16" s="28">
        <v>6.550000000000001</v>
      </c>
      <c r="J16" s="31">
        <v>6.5</v>
      </c>
      <c r="K16" s="94">
        <f t="shared" si="2"/>
        <v>5.987500000000001</v>
      </c>
      <c r="L16" s="95" t="s">
        <v>167</v>
      </c>
      <c r="M16" s="32"/>
      <c r="N16" s="29"/>
    </row>
    <row r="17" spans="1:14" s="10" customFormat="1" ht="18.75" customHeight="1">
      <c r="A17" s="22">
        <v>14</v>
      </c>
      <c r="B17" s="22" t="s">
        <v>267</v>
      </c>
      <c r="C17" s="23">
        <v>12050302</v>
      </c>
      <c r="D17" s="24" t="s">
        <v>80</v>
      </c>
      <c r="E17" s="99" t="str">
        <f t="shared" si="0"/>
        <v>Nhung</v>
      </c>
      <c r="F17" s="25">
        <v>34550</v>
      </c>
      <c r="G17" s="26" t="s">
        <v>73</v>
      </c>
      <c r="H17" s="27">
        <v>6.200000000000001</v>
      </c>
      <c r="I17" s="28">
        <v>6.6</v>
      </c>
      <c r="J17" s="31">
        <v>6.300000000000001</v>
      </c>
      <c r="K17" s="94">
        <f t="shared" si="2"/>
        <v>6.3375</v>
      </c>
      <c r="L17" s="95" t="s">
        <v>167</v>
      </c>
      <c r="M17" s="32"/>
      <c r="N17" s="29"/>
    </row>
    <row r="18" spans="1:14" s="10" customFormat="1" ht="18.75" customHeight="1">
      <c r="A18" s="22">
        <v>15</v>
      </c>
      <c r="B18" s="22" t="s">
        <v>268</v>
      </c>
      <c r="C18" s="23">
        <v>12050223</v>
      </c>
      <c r="D18" s="24" t="s">
        <v>63</v>
      </c>
      <c r="E18" s="99" t="str">
        <f t="shared" si="0"/>
        <v>Phương</v>
      </c>
      <c r="F18" s="25">
        <v>34531</v>
      </c>
      <c r="G18" s="26" t="s">
        <v>59</v>
      </c>
      <c r="H18" s="27">
        <v>7.1</v>
      </c>
      <c r="I18" s="28">
        <v>6.9</v>
      </c>
      <c r="J18" s="31">
        <v>7.4</v>
      </c>
      <c r="K18" s="94">
        <f t="shared" si="2"/>
        <v>7.1625</v>
      </c>
      <c r="L18" s="95" t="s">
        <v>169</v>
      </c>
      <c r="M18" s="32"/>
      <c r="N18" s="29"/>
    </row>
    <row r="19" spans="1:14" s="10" customFormat="1" ht="18.75" customHeight="1">
      <c r="A19" s="22">
        <v>16</v>
      </c>
      <c r="B19" s="22" t="s">
        <v>269</v>
      </c>
      <c r="C19" s="23">
        <v>12050352</v>
      </c>
      <c r="D19" s="24" t="s">
        <v>92</v>
      </c>
      <c r="E19" s="99" t="str">
        <f t="shared" si="0"/>
        <v>Phương</v>
      </c>
      <c r="F19" s="25">
        <v>34562</v>
      </c>
      <c r="G19" s="26" t="s">
        <v>61</v>
      </c>
      <c r="H19" s="27">
        <v>5.6</v>
      </c>
      <c r="I19" s="28">
        <v>6.95</v>
      </c>
      <c r="J19" s="31">
        <v>6.7</v>
      </c>
      <c r="K19" s="94">
        <f t="shared" si="2"/>
        <v>6.35</v>
      </c>
      <c r="L19" s="95" t="s">
        <v>167</v>
      </c>
      <c r="M19" s="32"/>
      <c r="N19" s="29"/>
    </row>
    <row r="20" spans="1:14" s="10" customFormat="1" ht="18.75" customHeight="1">
      <c r="A20" s="22">
        <v>17</v>
      </c>
      <c r="B20" s="22" t="s">
        <v>270</v>
      </c>
      <c r="C20" s="23">
        <v>12050568</v>
      </c>
      <c r="D20" s="24" t="s">
        <v>132</v>
      </c>
      <c r="E20" s="99" t="str">
        <f t="shared" si="0"/>
        <v>Quân</v>
      </c>
      <c r="F20" s="25">
        <v>34500</v>
      </c>
      <c r="G20" s="26" t="s">
        <v>4</v>
      </c>
      <c r="H20" s="27">
        <v>7.300000000000001</v>
      </c>
      <c r="I20" s="28">
        <v>5.8</v>
      </c>
      <c r="J20" s="31">
        <v>8</v>
      </c>
      <c r="K20" s="94">
        <f t="shared" si="2"/>
        <v>7.1875</v>
      </c>
      <c r="L20" s="95" t="s">
        <v>169</v>
      </c>
      <c r="M20" s="32"/>
      <c r="N20" s="29"/>
    </row>
    <row r="21" spans="1:14" s="10" customFormat="1" ht="18.75" customHeight="1">
      <c r="A21" s="22">
        <v>18</v>
      </c>
      <c r="B21" s="22" t="s">
        <v>271</v>
      </c>
      <c r="C21" s="23">
        <v>12050523</v>
      </c>
      <c r="D21" s="24" t="s">
        <v>119</v>
      </c>
      <c r="E21" s="99" t="str">
        <f t="shared" si="0"/>
        <v>Quang</v>
      </c>
      <c r="F21" s="25">
        <v>34635</v>
      </c>
      <c r="G21" s="26" t="s">
        <v>4</v>
      </c>
      <c r="H21" s="27">
        <v>5.5</v>
      </c>
      <c r="I21" s="28">
        <v>7.4</v>
      </c>
      <c r="J21" s="31">
        <v>8.1</v>
      </c>
      <c r="K21" s="94">
        <f t="shared" si="2"/>
        <v>6.949999999999999</v>
      </c>
      <c r="L21" s="95" t="s">
        <v>169</v>
      </c>
      <c r="M21" s="32"/>
      <c r="N21" s="29"/>
    </row>
    <row r="22" spans="1:14" s="10" customFormat="1" ht="18.75" customHeight="1">
      <c r="A22" s="22">
        <v>19</v>
      </c>
      <c r="B22" s="22" t="s">
        <v>272</v>
      </c>
      <c r="C22" s="34" t="s">
        <v>137</v>
      </c>
      <c r="D22" s="35" t="s">
        <v>138</v>
      </c>
      <c r="E22" s="99" t="str">
        <f t="shared" si="0"/>
        <v>Sang</v>
      </c>
      <c r="F22" s="36">
        <v>34510</v>
      </c>
      <c r="G22" s="29"/>
      <c r="H22" s="27">
        <v>5.9</v>
      </c>
      <c r="I22" s="28"/>
      <c r="J22" s="31">
        <v>6.5</v>
      </c>
      <c r="K22" s="94"/>
      <c r="L22" s="95"/>
      <c r="M22" s="32" t="s">
        <v>170</v>
      </c>
      <c r="N22" s="29"/>
    </row>
    <row r="23" spans="1:14" s="10" customFormat="1" ht="18.75" customHeight="1">
      <c r="A23" s="22">
        <v>20</v>
      </c>
      <c r="B23" s="22" t="s">
        <v>273</v>
      </c>
      <c r="C23" s="23">
        <v>12050309</v>
      </c>
      <c r="D23" s="24" t="s">
        <v>81</v>
      </c>
      <c r="E23" s="99" t="str">
        <f t="shared" si="0"/>
        <v>Sen</v>
      </c>
      <c r="F23" s="25">
        <v>34604</v>
      </c>
      <c r="G23" s="26" t="s">
        <v>17</v>
      </c>
      <c r="H23" s="27">
        <v>6.2</v>
      </c>
      <c r="I23" s="28">
        <v>7.15</v>
      </c>
      <c r="J23" s="31">
        <v>6</v>
      </c>
      <c r="K23" s="94">
        <f aca="true" t="shared" si="3" ref="K23:K28">(H23*3+I23*2+J23*3)/8</f>
        <v>6.362500000000001</v>
      </c>
      <c r="L23" s="95" t="s">
        <v>167</v>
      </c>
      <c r="M23" s="32"/>
      <c r="N23" s="29"/>
    </row>
    <row r="24" spans="1:14" s="10" customFormat="1" ht="18.75" customHeight="1">
      <c r="A24" s="22">
        <v>21</v>
      </c>
      <c r="B24" s="22" t="s">
        <v>274</v>
      </c>
      <c r="C24" s="23">
        <v>12050315</v>
      </c>
      <c r="D24" s="24" t="s">
        <v>82</v>
      </c>
      <c r="E24" s="99" t="str">
        <f t="shared" si="0"/>
        <v>Thắng</v>
      </c>
      <c r="F24" s="25">
        <v>34645</v>
      </c>
      <c r="G24" s="26" t="s">
        <v>17</v>
      </c>
      <c r="H24" s="27">
        <v>6.2</v>
      </c>
      <c r="I24" s="28">
        <v>7.4</v>
      </c>
      <c r="J24" s="31">
        <v>6.2</v>
      </c>
      <c r="K24" s="94">
        <f t="shared" si="3"/>
        <v>6.500000000000001</v>
      </c>
      <c r="L24" s="95" t="s">
        <v>167</v>
      </c>
      <c r="M24" s="32"/>
      <c r="N24" s="29"/>
    </row>
    <row r="25" spans="1:14" s="10" customFormat="1" ht="18.75" customHeight="1">
      <c r="A25" s="22">
        <v>22</v>
      </c>
      <c r="B25" s="22" t="s">
        <v>275</v>
      </c>
      <c r="C25" s="23">
        <v>12050317</v>
      </c>
      <c r="D25" s="24" t="s">
        <v>83</v>
      </c>
      <c r="E25" s="99" t="str">
        <f t="shared" si="0"/>
        <v>Thu</v>
      </c>
      <c r="F25" s="25">
        <v>34692</v>
      </c>
      <c r="G25" s="26" t="s">
        <v>4</v>
      </c>
      <c r="H25" s="27">
        <v>5.6</v>
      </c>
      <c r="I25" s="28">
        <v>6.1</v>
      </c>
      <c r="J25" s="31">
        <v>7.2</v>
      </c>
      <c r="K25" s="94">
        <f t="shared" si="3"/>
        <v>6.324999999999999</v>
      </c>
      <c r="L25" s="95" t="s">
        <v>167</v>
      </c>
      <c r="M25" s="32"/>
      <c r="N25" s="29"/>
    </row>
    <row r="26" spans="1:14" s="10" customFormat="1" ht="18.75" customHeight="1">
      <c r="A26" s="22">
        <v>23</v>
      </c>
      <c r="B26" s="22" t="s">
        <v>276</v>
      </c>
      <c r="C26" s="23">
        <v>12050572</v>
      </c>
      <c r="D26" s="24" t="s">
        <v>136</v>
      </c>
      <c r="E26" s="99" t="str">
        <f t="shared" si="0"/>
        <v>Trung</v>
      </c>
      <c r="F26" s="25">
        <v>34376</v>
      </c>
      <c r="G26" s="26" t="s">
        <v>61</v>
      </c>
      <c r="H26" s="27">
        <v>7.5</v>
      </c>
      <c r="I26" s="28">
        <v>5.4</v>
      </c>
      <c r="J26" s="31">
        <v>5.5</v>
      </c>
      <c r="K26" s="94">
        <f t="shared" si="3"/>
        <v>6.225</v>
      </c>
      <c r="L26" s="95" t="s">
        <v>167</v>
      </c>
      <c r="M26" s="32"/>
      <c r="N26" s="29"/>
    </row>
    <row r="27" spans="1:14" s="10" customFormat="1" ht="18.75" customHeight="1">
      <c r="A27" s="22">
        <v>24</v>
      </c>
      <c r="B27" s="22" t="s">
        <v>277</v>
      </c>
      <c r="C27" s="42">
        <v>12050227</v>
      </c>
      <c r="D27" s="43" t="s">
        <v>66</v>
      </c>
      <c r="E27" s="99" t="str">
        <f t="shared" si="0"/>
        <v>Uyên</v>
      </c>
      <c r="F27" s="44">
        <v>34470</v>
      </c>
      <c r="G27" s="45" t="s">
        <v>59</v>
      </c>
      <c r="H27" s="46">
        <v>7.6</v>
      </c>
      <c r="I27" s="47">
        <v>6.300000000000001</v>
      </c>
      <c r="J27" s="48">
        <v>7.1</v>
      </c>
      <c r="K27" s="94">
        <f t="shared" si="3"/>
        <v>7.0874999999999995</v>
      </c>
      <c r="L27" s="95" t="s">
        <v>169</v>
      </c>
      <c r="M27" s="87"/>
      <c r="N27" s="29"/>
    </row>
    <row r="28" spans="1:14" s="10" customFormat="1" ht="18.75" customHeight="1">
      <c r="A28" s="40">
        <v>25</v>
      </c>
      <c r="B28" s="40" t="s">
        <v>278</v>
      </c>
      <c r="C28" s="57">
        <v>12050516</v>
      </c>
      <c r="D28" s="58" t="s">
        <v>118</v>
      </c>
      <c r="E28" s="104" t="str">
        <f t="shared" si="0"/>
        <v>Vân</v>
      </c>
      <c r="F28" s="59">
        <v>34493</v>
      </c>
      <c r="G28" s="60" t="s">
        <v>4</v>
      </c>
      <c r="H28" s="61">
        <v>5.7</v>
      </c>
      <c r="I28" s="62">
        <v>7.05</v>
      </c>
      <c r="J28" s="64">
        <v>5.9</v>
      </c>
      <c r="K28" s="81">
        <f t="shared" si="3"/>
        <v>6.112500000000001</v>
      </c>
      <c r="L28" s="85" t="s">
        <v>167</v>
      </c>
      <c r="M28" s="91"/>
      <c r="N28" s="63"/>
    </row>
    <row r="61" spans="8:11" ht="18" customHeight="1">
      <c r="H61" s="75"/>
      <c r="I61" s="77"/>
      <c r="J61" s="77"/>
      <c r="K61" s="77"/>
    </row>
  </sheetData>
  <sheetProtection/>
  <autoFilter ref="A4:N28">
    <sortState ref="A5:N61">
      <sortCondition sortBy="value" ref="E5:E61"/>
    </sortState>
  </autoFilter>
  <mergeCells count="13">
    <mergeCell ref="N2:N3"/>
    <mergeCell ref="H2:H3"/>
    <mergeCell ref="I2:I3"/>
    <mergeCell ref="J2:J3"/>
    <mergeCell ref="M2:M3"/>
    <mergeCell ref="B2:B3"/>
    <mergeCell ref="K2:K3"/>
    <mergeCell ref="L2:L3"/>
    <mergeCell ref="A2:A3"/>
    <mergeCell ref="C2:C3"/>
    <mergeCell ref="D2:D3"/>
    <mergeCell ref="F2:F3"/>
    <mergeCell ref="G2:G3"/>
  </mergeCells>
  <printOptions/>
  <pageMargins left="1.02" right="0.16" top="0.37" bottom="0.43" header="0.2" footer="0.2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Nguyễn Minh Thông </cp:lastModifiedBy>
  <cp:lastPrinted>2016-02-29T07:25:01Z</cp:lastPrinted>
  <dcterms:created xsi:type="dcterms:W3CDTF">2016-01-26T07:25:05Z</dcterms:created>
  <dcterms:modified xsi:type="dcterms:W3CDTF">2016-03-01T03:33:22Z</dcterms:modified>
  <cp:category/>
  <cp:version/>
  <cp:contentType/>
  <cp:contentStatus/>
</cp:coreProperties>
</file>